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Doc1\216050 - MoDOT IC Support\Tech Memo\02 IC-IR Protocol\"/>
    </mc:Choice>
  </mc:AlternateContent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Sheet1!$A$1:$AB$46</definedName>
  </definedNames>
  <calcPr calcId="171027" iterate="1"/>
</workbook>
</file>

<file path=xl/calcChain.xml><?xml version="1.0" encoding="utf-8"?>
<calcChain xmlns="http://schemas.openxmlformats.org/spreadsheetml/2006/main">
  <c r="E20" i="1" l="1"/>
  <c r="G20" i="1"/>
  <c r="I20" i="1"/>
  <c r="K20" i="1"/>
  <c r="M20" i="1"/>
  <c r="O20" i="1"/>
  <c r="Q20" i="1"/>
  <c r="S20" i="1"/>
  <c r="U20" i="1"/>
  <c r="W20" i="1"/>
  <c r="Y20" i="1"/>
  <c r="AA20" i="1"/>
  <c r="AF24" i="1" l="1"/>
  <c r="AG24" i="1"/>
  <c r="AH24" i="1"/>
  <c r="AI24" i="1"/>
  <c r="AJ24" i="1"/>
  <c r="D27" i="1" l="1"/>
  <c r="F27" i="1" s="1"/>
  <c r="H27" i="1" s="1"/>
  <c r="J27" i="1" s="1"/>
  <c r="L27" i="1" s="1"/>
  <c r="N27" i="1" s="1"/>
  <c r="P27" i="1" s="1"/>
  <c r="R27" i="1" s="1"/>
  <c r="T27" i="1" s="1"/>
  <c r="V27" i="1" s="1"/>
  <c r="X27" i="1" s="1"/>
  <c r="Z27" i="1" s="1"/>
  <c r="AB27" i="1" s="1"/>
  <c r="D29" i="1"/>
  <c r="F29" i="1" s="1"/>
  <c r="H29" i="1" s="1"/>
  <c r="J29" i="1" s="1"/>
  <c r="L29" i="1" s="1"/>
  <c r="N29" i="1" s="1"/>
  <c r="P29" i="1" s="1"/>
  <c r="R29" i="1" s="1"/>
  <c r="T29" i="1" s="1"/>
  <c r="V29" i="1" s="1"/>
  <c r="X29" i="1" s="1"/>
  <c r="Z29" i="1" s="1"/>
  <c r="AB29" i="1" s="1"/>
  <c r="D31" i="1"/>
  <c r="F31" i="1" s="1"/>
  <c r="H31" i="1" s="1"/>
  <c r="J31" i="1" s="1"/>
  <c r="L31" i="1" s="1"/>
  <c r="N31" i="1" s="1"/>
  <c r="P31" i="1" s="1"/>
  <c r="R31" i="1" s="1"/>
  <c r="T31" i="1" s="1"/>
  <c r="V31" i="1" s="1"/>
  <c r="X31" i="1" s="1"/>
  <c r="Z31" i="1" s="1"/>
  <c r="AB31" i="1" s="1"/>
  <c r="D33" i="1"/>
  <c r="F33" i="1" s="1"/>
  <c r="H33" i="1" s="1"/>
  <c r="J33" i="1" s="1"/>
  <c r="L33" i="1" s="1"/>
  <c r="N33" i="1" s="1"/>
  <c r="P33" i="1" s="1"/>
  <c r="R33" i="1" s="1"/>
  <c r="T33" i="1" s="1"/>
  <c r="V33" i="1" s="1"/>
  <c r="X33" i="1" s="1"/>
  <c r="Z33" i="1" s="1"/>
  <c r="AB33" i="1" s="1"/>
  <c r="D35" i="1"/>
  <c r="F35" i="1" s="1"/>
  <c r="H35" i="1" s="1"/>
  <c r="J35" i="1" s="1"/>
  <c r="L35" i="1" s="1"/>
  <c r="N35" i="1" s="1"/>
  <c r="P35" i="1" s="1"/>
  <c r="R35" i="1" s="1"/>
  <c r="T35" i="1" s="1"/>
  <c r="V35" i="1" s="1"/>
  <c r="X35" i="1" s="1"/>
  <c r="Z35" i="1" s="1"/>
  <c r="AB35" i="1" s="1"/>
  <c r="D37" i="1"/>
  <c r="F37" i="1" s="1"/>
  <c r="H37" i="1" s="1"/>
  <c r="J37" i="1" s="1"/>
  <c r="L37" i="1" s="1"/>
  <c r="N37" i="1" s="1"/>
  <c r="P37" i="1" s="1"/>
  <c r="R37" i="1" s="1"/>
  <c r="T37" i="1" s="1"/>
  <c r="V37" i="1" s="1"/>
  <c r="X37" i="1" s="1"/>
  <c r="Z37" i="1" s="1"/>
  <c r="AB37" i="1" s="1"/>
  <c r="D39" i="1"/>
  <c r="F39" i="1" s="1"/>
  <c r="H39" i="1" s="1"/>
  <c r="J39" i="1" s="1"/>
  <c r="L39" i="1" s="1"/>
  <c r="N39" i="1" s="1"/>
  <c r="P39" i="1" s="1"/>
  <c r="R39" i="1" s="1"/>
  <c r="T39" i="1" s="1"/>
  <c r="V39" i="1" s="1"/>
  <c r="X39" i="1" s="1"/>
  <c r="Z39" i="1" s="1"/>
  <c r="AB39" i="1" s="1"/>
  <c r="D25" i="1"/>
  <c r="F25" i="1" s="1"/>
  <c r="H25" i="1" s="1"/>
  <c r="J25" i="1" s="1"/>
  <c r="L25" i="1" s="1"/>
  <c r="N25" i="1" s="1"/>
  <c r="P25" i="1" s="1"/>
  <c r="R25" i="1" s="1"/>
  <c r="T25" i="1" s="1"/>
  <c r="V25" i="1" s="1"/>
  <c r="X25" i="1" s="1"/>
  <c r="Z25" i="1" s="1"/>
  <c r="AB25" i="1" s="1"/>
  <c r="D24" i="1"/>
  <c r="F24" i="1"/>
  <c r="H24" i="1"/>
  <c r="J24" i="1"/>
  <c r="L24" i="1"/>
  <c r="B24" i="1"/>
  <c r="N10" i="1"/>
  <c r="N24" i="1" l="1"/>
  <c r="AK24" i="1"/>
  <c r="P10" i="1"/>
  <c r="B19" i="1"/>
  <c r="AE26" i="1" s="1"/>
  <c r="R10" i="1" l="1"/>
  <c r="R24" i="1" s="1"/>
  <c r="AL24" i="1"/>
  <c r="P24" i="1"/>
  <c r="D19" i="1"/>
  <c r="D20" i="1" s="1"/>
  <c r="T10" i="1" l="1"/>
  <c r="AM24" i="1"/>
  <c r="D23" i="1"/>
  <c r="AF26" i="1"/>
  <c r="F19" i="1"/>
  <c r="AG26" i="1" l="1"/>
  <c r="F20" i="1"/>
  <c r="V10" i="1"/>
  <c r="AN24" i="1"/>
  <c r="T24" i="1"/>
  <c r="F23" i="1"/>
  <c r="H19" i="1"/>
  <c r="AH26" i="1" l="1"/>
  <c r="H20" i="1"/>
  <c r="X10" i="1"/>
  <c r="AO24" i="1"/>
  <c r="V24" i="1"/>
  <c r="H23" i="1"/>
  <c r="J19" i="1"/>
  <c r="J20" i="1" s="1"/>
  <c r="Z10" i="1" l="1"/>
  <c r="AP24" i="1"/>
  <c r="X24" i="1"/>
  <c r="J23" i="1"/>
  <c r="L19" i="1"/>
  <c r="AJ26" i="1" s="1"/>
  <c r="L20" i="1" l="1"/>
  <c r="AB10" i="1"/>
  <c r="AQ24" i="1"/>
  <c r="Z24" i="1"/>
  <c r="L23" i="1"/>
  <c r="N19" i="1"/>
  <c r="AL26" i="1" l="1"/>
  <c r="AK26" i="1"/>
  <c r="N20" i="1"/>
  <c r="AB24" i="1"/>
  <c r="AR24" i="1"/>
  <c r="N23" i="1"/>
  <c r="P19" i="1"/>
  <c r="P20" i="1" s="1"/>
  <c r="AL27" i="1" s="1"/>
  <c r="P23" i="1" l="1"/>
  <c r="R19" i="1"/>
  <c r="R20" i="1" l="1"/>
  <c r="AM26" i="1"/>
  <c r="R23" i="1"/>
  <c r="T19" i="1"/>
  <c r="T20" i="1" s="1"/>
  <c r="T23" i="1" l="1"/>
  <c r="AN26" i="1"/>
  <c r="V19" i="1"/>
  <c r="V20" i="1" s="1"/>
  <c r="V23" i="1" l="1"/>
  <c r="AO26" i="1"/>
  <c r="X19" i="1"/>
  <c r="X20" i="1" s="1"/>
  <c r="X23" i="1" l="1"/>
  <c r="AP26" i="1"/>
  <c r="AB19" i="1"/>
  <c r="Z19" i="1"/>
  <c r="Z20" i="1" s="1"/>
  <c r="AR26" i="1" l="1"/>
  <c r="AB20" i="1"/>
  <c r="Z23" i="1"/>
  <c r="AQ26" i="1"/>
  <c r="AB23" i="1"/>
</calcChain>
</file>

<file path=xl/sharedStrings.xml><?xml version="1.0" encoding="utf-8"?>
<sst xmlns="http://schemas.openxmlformats.org/spreadsheetml/2006/main" count="34" uniqueCount="33">
  <si>
    <t>Pass</t>
  </si>
  <si>
    <t>Evaluation</t>
  </si>
  <si>
    <t>Location</t>
  </si>
  <si>
    <t>Average</t>
  </si>
  <si>
    <t>Density Information</t>
  </si>
  <si>
    <t>Difference</t>
  </si>
  <si>
    <t>Project:</t>
  </si>
  <si>
    <t>Date:</t>
  </si>
  <si>
    <t>Route:</t>
  </si>
  <si>
    <t xml:space="preserve">County: </t>
  </si>
  <si>
    <t xml:space="preserve">Roller: </t>
  </si>
  <si>
    <t/>
  </si>
  <si>
    <t>Additional Information to Facilitate Plotting The Average</t>
  </si>
  <si>
    <t>Vibration:</t>
  </si>
  <si>
    <t>Cores</t>
  </si>
  <si>
    <t>After</t>
  </si>
  <si>
    <t>Finish</t>
  </si>
  <si>
    <t>Density</t>
  </si>
  <si>
    <t>Spot 1</t>
  </si>
  <si>
    <t>Spot 2</t>
  </si>
  <si>
    <t>Spot 3</t>
  </si>
  <si>
    <t>Spot 4</t>
  </si>
  <si>
    <t>Spot 5</t>
  </si>
  <si>
    <t>Spot 6</t>
  </si>
  <si>
    <t>Spot 7</t>
  </si>
  <si>
    <t>Spot 8</t>
  </si>
  <si>
    <t>Trial Section</t>
  </si>
  <si>
    <t>ProjCode</t>
  </si>
  <si>
    <t>Date</t>
  </si>
  <si>
    <t>Passes</t>
  </si>
  <si>
    <t>Rt No.</t>
  </si>
  <si>
    <t>CountyName</t>
  </si>
  <si>
    <t>Roller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</si>
</sst>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/>
    <xf numFmtId="14" fontId="5" fillId="2" borderId="0" xfId="0" applyNumberFormat="1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Compaction Curve</a:t>
            </a:r>
          </a:p>
        </c:rich>
      </c:tx>
      <c:layout>
        <c:manualLayout>
          <c:xMode val="edge"/>
          <c:yMode val="edge"/>
          <c:x val="0.37884136240894961"/>
          <c:y val="2.53273216366626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43730938216176"/>
          <c:y val="0.12685427595886797"/>
          <c:w val="0.83266695409471514"/>
          <c:h val="0.71022249812134486"/>
        </c:manualLayout>
      </c:layout>
      <c:scatterChart>
        <c:scatterStyle val="smoothMarker"/>
        <c:varyColors val="0"/>
        <c:ser>
          <c:idx val="14"/>
          <c:order val="0"/>
          <c:tx>
            <c:strRef>
              <c:f>Sheet1!$A$19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2"/>
              <c:layout>
                <c:manualLayout>
                  <c:x val="1.3103202384340656E-2"/>
                  <c:y val="-3.0354678227373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42-4120-9FAA-33A94814DDA5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anchor="b" anchorCtr="1"/>
              <a:lstStyle/>
              <a:p>
                <a:pPr>
                  <a:defRPr sz="1200"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Sheet1!$AE$24:$AR$24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xVal>
          <c:yVal>
            <c:numRef>
              <c:f>Sheet1!$AE$26:$AR$26</c:f>
              <c:numCache>
                <c:formatCode>General</c:formatCode>
                <c:ptCount val="14"/>
                <c:pt idx="0">
                  <c:v>93.724999999999994</c:v>
                </c:pt>
                <c:pt idx="1">
                  <c:v>95.174999999999997</c:v>
                </c:pt>
                <c:pt idx="2">
                  <c:v>97.175000000000011</c:v>
                </c:pt>
                <c:pt idx="3">
                  <c:v>96.974999999999994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42-4120-9FAA-33A94814DDA5}"/>
            </c:ext>
          </c:extLst>
        </c:ser>
        <c:ser>
          <c:idx val="15"/>
          <c:order val="1"/>
          <c:tx>
            <c:strRef>
              <c:f>Sheet1!$A$11</c:f>
              <c:strCache>
                <c:ptCount val="1"/>
                <c:pt idx="0">
                  <c:v>Spot 1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Sheet1!$B$11:$AB$11</c:f>
              <c:numCache>
                <c:formatCode>General</c:formatCode>
                <c:ptCount val="27"/>
                <c:pt idx="0">
                  <c:v>94.3</c:v>
                </c:pt>
                <c:pt idx="2">
                  <c:v>94</c:v>
                </c:pt>
                <c:pt idx="4">
                  <c:v>96.3</c:v>
                </c:pt>
                <c:pt idx="6">
                  <c:v>96.2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42-4120-9FAA-33A94814DDA5}"/>
            </c:ext>
          </c:extLst>
        </c:ser>
        <c:ser>
          <c:idx val="16"/>
          <c:order val="2"/>
          <c:tx>
            <c:strRef>
              <c:f>Sheet1!$A$12</c:f>
              <c:strCache>
                <c:ptCount val="1"/>
                <c:pt idx="0">
                  <c:v>Spot 2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Sheet1!$B$12:$AB$12</c:f>
              <c:numCache>
                <c:formatCode>General</c:formatCode>
                <c:ptCount val="27"/>
                <c:pt idx="0">
                  <c:v>93.4</c:v>
                </c:pt>
                <c:pt idx="2">
                  <c:v>96.7</c:v>
                </c:pt>
                <c:pt idx="4">
                  <c:v>97.3</c:v>
                </c:pt>
                <c:pt idx="6">
                  <c:v>96.8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42-4120-9FAA-33A94814DDA5}"/>
            </c:ext>
          </c:extLst>
        </c:ser>
        <c:ser>
          <c:idx val="17"/>
          <c:order val="3"/>
          <c:tx>
            <c:strRef>
              <c:f>Sheet1!$A$13</c:f>
              <c:strCache>
                <c:ptCount val="1"/>
                <c:pt idx="0">
                  <c:v>Spot 3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Sheet1!$B$13:$AB$13</c:f>
              <c:numCache>
                <c:formatCode>General</c:formatCode>
                <c:ptCount val="27"/>
                <c:pt idx="0">
                  <c:v>92.5</c:v>
                </c:pt>
                <c:pt idx="2">
                  <c:v>94.3</c:v>
                </c:pt>
                <c:pt idx="4">
                  <c:v>97.2</c:v>
                </c:pt>
                <c:pt idx="6">
                  <c:v>97.2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B42-4120-9FAA-33A94814DDA5}"/>
            </c:ext>
          </c:extLst>
        </c:ser>
        <c:ser>
          <c:idx val="18"/>
          <c:order val="4"/>
          <c:tx>
            <c:strRef>
              <c:f>Sheet1!$A$14</c:f>
              <c:strCache>
                <c:ptCount val="1"/>
                <c:pt idx="0">
                  <c:v>Spot 4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Sheet1!$B$14:$AB$14</c:f>
              <c:numCache>
                <c:formatCode>General</c:formatCode>
                <c:ptCount val="27"/>
                <c:pt idx="0">
                  <c:v>94.7</c:v>
                </c:pt>
                <c:pt idx="2">
                  <c:v>95.7</c:v>
                </c:pt>
                <c:pt idx="4">
                  <c:v>97.9</c:v>
                </c:pt>
                <c:pt idx="6">
                  <c:v>97.7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B42-4120-9FAA-33A94814DDA5}"/>
            </c:ext>
          </c:extLst>
        </c:ser>
        <c:ser>
          <c:idx val="19"/>
          <c:order val="5"/>
          <c:tx>
            <c:strRef>
              <c:f>Sheet1!$A$15</c:f>
              <c:strCache>
                <c:ptCount val="1"/>
                <c:pt idx="0">
                  <c:v>Spot 5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Sheet1!$B$15:$AB$15</c:f>
              <c:numCache>
                <c:formatCode>General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B42-4120-9FAA-33A94814DDA5}"/>
            </c:ext>
          </c:extLst>
        </c:ser>
        <c:ser>
          <c:idx val="20"/>
          <c:order val="6"/>
          <c:tx>
            <c:strRef>
              <c:f>Sheet1!$A$16</c:f>
              <c:strCache>
                <c:ptCount val="1"/>
                <c:pt idx="0">
                  <c:v>Spot 6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Sheet1!$B$16:$AB$16</c:f>
              <c:numCache>
                <c:formatCode>General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CB42-4120-9FAA-33A94814DDA5}"/>
            </c:ext>
          </c:extLst>
        </c:ser>
        <c:ser>
          <c:idx val="21"/>
          <c:order val="7"/>
          <c:tx>
            <c:strRef>
              <c:f>Sheet1!$A$17</c:f>
              <c:strCache>
                <c:ptCount val="1"/>
                <c:pt idx="0">
                  <c:v>Spot 7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Sheet1!$B$17:$AB$17</c:f>
              <c:numCache>
                <c:formatCode>General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B42-4120-9FAA-33A94814DDA5}"/>
            </c:ext>
          </c:extLst>
        </c:ser>
        <c:ser>
          <c:idx val="22"/>
          <c:order val="8"/>
          <c:tx>
            <c:strRef>
              <c:f>Sheet1!$A$18</c:f>
              <c:strCache>
                <c:ptCount val="1"/>
                <c:pt idx="0">
                  <c:v>Spot 8</c:v>
                </c:pt>
              </c:strCache>
            </c:strRef>
          </c:tx>
          <c:xVal>
            <c:numRef>
              <c:f>Sheet1!$B$10:$AB$10</c:f>
              <c:numCache>
                <c:formatCode>General</c:formatCode>
                <c:ptCount val="27"/>
                <c:pt idx="0">
                  <c:v>1</c:v>
                </c:pt>
                <c:pt idx="2">
                  <c:v>2</c:v>
                </c:pt>
                <c:pt idx="4">
                  <c:v>3</c:v>
                </c:pt>
                <c:pt idx="6">
                  <c:v>4</c:v>
                </c:pt>
                <c:pt idx="8">
                  <c:v>5</c:v>
                </c:pt>
                <c:pt idx="10">
                  <c:v>6</c:v>
                </c:pt>
                <c:pt idx="12">
                  <c:v>7</c:v>
                </c:pt>
                <c:pt idx="14">
                  <c:v>8</c:v>
                </c:pt>
                <c:pt idx="16">
                  <c:v>9</c:v>
                </c:pt>
                <c:pt idx="18">
                  <c:v>10</c:v>
                </c:pt>
                <c:pt idx="20">
                  <c:v>11</c:v>
                </c:pt>
                <c:pt idx="22">
                  <c:v>12</c:v>
                </c:pt>
                <c:pt idx="24">
                  <c:v>13</c:v>
                </c:pt>
                <c:pt idx="26">
                  <c:v>14</c:v>
                </c:pt>
              </c:numCache>
            </c:numRef>
          </c:xVal>
          <c:yVal>
            <c:numRef>
              <c:f>Sheet1!$B$18:$AB$18</c:f>
              <c:numCache>
                <c:formatCode>General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CB42-4120-9FAA-33A94814D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365120"/>
        <c:axId val="63367040"/>
      </c:scatterChart>
      <c:valAx>
        <c:axId val="63365120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Pass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3367040"/>
        <c:crosses val="autoZero"/>
        <c:crossBetween val="midCat"/>
        <c:majorUnit val="1"/>
        <c:minorUnit val="1"/>
      </c:valAx>
      <c:valAx>
        <c:axId val="63367040"/>
        <c:scaling>
          <c:orientation val="minMax"/>
          <c:min val="9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Density</a:t>
                </a:r>
              </a:p>
            </c:rich>
          </c:tx>
          <c:layout>
            <c:manualLayout>
              <c:xMode val="edge"/>
              <c:yMode val="edge"/>
              <c:x val="7.4810545171681364E-3"/>
              <c:y val="0.380020922296709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3365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7620552014352573"/>
          <c:y val="0.52750899795576522"/>
          <c:w val="0.15199432120544989"/>
          <c:h val="0.17112371236337473"/>
        </c:manualLayout>
      </c:layout>
      <c:overlay val="1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12325</xdr:rowOff>
    </xdr:from>
    <xdr:to>
      <xdr:col>28</xdr:col>
      <xdr:colOff>22411</xdr:colOff>
      <xdr:row>46</xdr:row>
      <xdr:rowOff>56028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0.23254</cdr:x>
      <cdr:y>0.65952</cdr:y>
    </cdr:from>
    <cdr:to>
      <cdr:x>0.3709</cdr:x>
      <cdr:y>0.77273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6700" y="2441575"/>
          <a:ext cx="914400" cy="419101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VIBRATING</a:t>
          </a:r>
        </a:p>
      </cdr:txBody>
    </cdr:sp>
  </cdr:relSizeAnchor>
  <cdr:relSizeAnchor xmlns:cdr="http://schemas.openxmlformats.org/drawingml/2006/chartDrawing">
    <cdr:from>
      <cdr:x>0.40117</cdr:x>
      <cdr:y>0.52316</cdr:y>
    </cdr:from>
    <cdr:to>
      <cdr:x>0.53954</cdr:x>
      <cdr:y>0.63636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51125" y="1936750"/>
          <a:ext cx="914400" cy="419101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00B050"/>
              </a:solidFill>
            </a:rPr>
            <a:t>STATIC</a:t>
          </a:r>
        </a:p>
      </cdr:txBody>
    </cdr:sp>
  </cdr:relSizeAnchor>
  <cdr:relSizeAnchor xmlns:cdr="http://schemas.openxmlformats.org/drawingml/2006/chartDrawing">
    <cdr:from>
      <cdr:x>0.55395</cdr:x>
      <cdr:y>0.35849</cdr:y>
    </cdr:from>
    <cdr:to>
      <cdr:x>0.69232</cdr:x>
      <cdr:y>0.4717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60775" y="1327150"/>
          <a:ext cx="914400" cy="419101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FF0000"/>
              </a:solidFill>
            </a:rPr>
            <a:t>VIBRATING</a:t>
          </a:r>
        </a:p>
      </cdr:txBody>
    </cdr:sp>
  </cdr:relSizeAnchor>
  <cdr:relSizeAnchor xmlns:cdr="http://schemas.openxmlformats.org/drawingml/2006/chartDrawing">
    <cdr:from>
      <cdr:x>0.73845</cdr:x>
      <cdr:y>0.34563</cdr:y>
    </cdr:from>
    <cdr:to>
      <cdr:x>0.87681</cdr:x>
      <cdr:y>0.45883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879975" y="1279525"/>
          <a:ext cx="914400" cy="419101"/>
        </a:xfrm>
        <a:prstGeom xmlns:a="http://schemas.openxmlformats.org/drawingml/2006/main" prst="rect">
          <a:avLst/>
        </a:prstGeom>
        <a:scene3d xmlns:a="http://schemas.openxmlformats.org/drawingml/2006/main">
          <a:camera prst="orthographicFront">
            <a:rot lat="0" lon="0" rev="0"/>
          </a:camera>
          <a:lightRig rig="threePt" dir="t"/>
        </a:scene3d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rgbClr val="00B050"/>
              </a:solidFill>
            </a:rPr>
            <a:t>STATIC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9"/>
  <sheetViews>
    <sheetView showGridLines="0" tabSelected="1" zoomScale="85" zoomScaleNormal="85" workbookViewId="0">
      <selection activeCell="AD15" sqref="AD15"/>
    </sheetView>
  </sheetViews>
  <sheetFormatPr defaultColWidth="8.85546875" defaultRowHeight="15" x14ac:dyDescent="0.25"/>
  <cols>
    <col min="1" max="1" width="11.28515625" style="1" customWidth="1"/>
    <col min="2" max="2" width="6.140625" style="1" customWidth="1"/>
    <col min="3" max="3" width="0.28515625" style="1" customWidth="1"/>
    <col min="4" max="4" width="6.140625" style="1" customWidth="1"/>
    <col min="5" max="5" width="0.28515625" style="1" customWidth="1"/>
    <col min="6" max="6" width="6.140625" style="1" customWidth="1"/>
    <col min="7" max="7" width="0.28515625" style="1" customWidth="1"/>
    <col min="8" max="8" width="6.140625" style="1" customWidth="1"/>
    <col min="9" max="9" width="0.28515625" style="1" customWidth="1"/>
    <col min="10" max="10" width="6.140625" style="1" customWidth="1"/>
    <col min="11" max="11" width="0.28515625" style="1" customWidth="1"/>
    <col min="12" max="12" width="6.140625" style="1" customWidth="1"/>
    <col min="13" max="13" width="0.28515625" style="1" customWidth="1"/>
    <col min="14" max="14" width="6.140625" style="1" customWidth="1"/>
    <col min="15" max="15" width="0.28515625" style="1" customWidth="1"/>
    <col min="16" max="16" width="6.140625" style="1" customWidth="1"/>
    <col min="17" max="17" width="0.28515625" style="1" customWidth="1"/>
    <col min="18" max="18" width="6.140625" style="1" customWidth="1"/>
    <col min="19" max="19" width="0.28515625" style="1" customWidth="1"/>
    <col min="20" max="20" width="6.140625" style="1" customWidth="1"/>
    <col min="21" max="21" width="0.28515625" style="1" customWidth="1"/>
    <col min="22" max="22" width="6.140625" style="1" customWidth="1"/>
    <col min="23" max="23" width="0.28515625" style="1" customWidth="1"/>
    <col min="24" max="24" width="6.140625" style="1" customWidth="1"/>
    <col min="25" max="25" width="0.28515625" style="1" customWidth="1"/>
    <col min="26" max="26" width="6.140625" style="1" customWidth="1"/>
    <col min="27" max="27" width="0.28515625" style="1" customWidth="1"/>
    <col min="28" max="28" width="6.140625" style="1" customWidth="1"/>
    <col min="29" max="16384" width="8.85546875" style="1"/>
  </cols>
  <sheetData>
    <row r="2" spans="1:30" ht="27.75" customHeight="1" x14ac:dyDescent="0.4">
      <c r="A2" s="28"/>
      <c r="L2" s="28"/>
      <c r="M2" s="28"/>
      <c r="N2" s="29" t="s">
        <v>26</v>
      </c>
      <c r="O2" s="29"/>
    </row>
    <row r="3" spans="1:30" ht="15.75" x14ac:dyDescent="0.25">
      <c r="A3" s="30" t="s">
        <v>6</v>
      </c>
      <c r="B3" s="50" t="s">
        <v>27</v>
      </c>
      <c r="C3" s="50"/>
      <c r="D3" s="51"/>
      <c r="E3" s="51"/>
      <c r="F3" s="51"/>
      <c r="G3" s="51"/>
      <c r="H3" s="51"/>
      <c r="V3" s="30" t="s">
        <v>8</v>
      </c>
      <c r="W3" s="30"/>
      <c r="X3" s="54" t="s">
        <v>30</v>
      </c>
      <c r="Y3" s="54"/>
      <c r="Z3" s="55"/>
    </row>
    <row r="4" spans="1:30" ht="15.75" x14ac:dyDescent="0.25">
      <c r="A4" s="30" t="s">
        <v>7</v>
      </c>
      <c r="B4" s="52" t="s">
        <v>28</v>
      </c>
      <c r="C4" s="52"/>
      <c r="D4" s="53"/>
      <c r="E4" s="53"/>
      <c r="F4" s="53"/>
      <c r="G4" s="53"/>
      <c r="H4" s="53"/>
      <c r="I4" s="31"/>
      <c r="V4" s="30" t="s">
        <v>9</v>
      </c>
      <c r="W4" s="30"/>
      <c r="X4" s="54" t="s">
        <v>31</v>
      </c>
      <c r="Y4" s="54"/>
      <c r="Z4" s="55"/>
    </row>
    <row r="5" spans="1:30" ht="15.75" x14ac:dyDescent="0.25">
      <c r="A5" s="30" t="s">
        <v>13</v>
      </c>
      <c r="B5" s="54" t="s">
        <v>29</v>
      </c>
      <c r="C5" s="55"/>
      <c r="D5" s="55"/>
      <c r="E5" s="55"/>
      <c r="F5" s="55"/>
      <c r="G5" s="55"/>
      <c r="H5" s="55"/>
      <c r="I5" s="31"/>
      <c r="V5" s="30" t="s">
        <v>10</v>
      </c>
      <c r="W5" s="30"/>
      <c r="X5" s="54" t="s">
        <v>32</v>
      </c>
      <c r="Y5" s="54"/>
      <c r="Z5" s="55"/>
    </row>
    <row r="6" spans="1:30" ht="15.75" thickBot="1" x14ac:dyDescent="0.3">
      <c r="A6" s="28"/>
      <c r="B6" s="27"/>
      <c r="C6" s="27"/>
    </row>
    <row r="7" spans="1:30" ht="19.5" thickBot="1" x14ac:dyDescent="0.3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6" t="s">
        <v>4</v>
      </c>
      <c r="O7" s="16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5"/>
    </row>
    <row r="8" spans="1:30" ht="9" customHeight="1" thickBot="1" x14ac:dyDescent="0.3">
      <c r="A8" s="23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24"/>
    </row>
    <row r="9" spans="1:30" ht="18.75" x14ac:dyDescent="0.3">
      <c r="A9" s="9" t="s">
        <v>1</v>
      </c>
      <c r="B9" s="47" t="s">
        <v>0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8"/>
      <c r="AB9" s="49"/>
      <c r="AC9" s="1" t="s">
        <v>15</v>
      </c>
      <c r="AD9" s="1" t="s">
        <v>17</v>
      </c>
    </row>
    <row r="10" spans="1:30" ht="15.75" thickBot="1" x14ac:dyDescent="0.3">
      <c r="A10" s="10" t="s">
        <v>2</v>
      </c>
      <c r="B10" s="11">
        <v>1</v>
      </c>
      <c r="C10" s="11"/>
      <c r="D10" s="11">
        <v>2</v>
      </c>
      <c r="E10" s="11"/>
      <c r="F10" s="11">
        <v>3</v>
      </c>
      <c r="G10" s="11"/>
      <c r="H10" s="11">
        <v>4</v>
      </c>
      <c r="I10" s="11"/>
      <c r="J10" s="11">
        <v>5</v>
      </c>
      <c r="K10" s="11"/>
      <c r="L10" s="11">
        <v>6</v>
      </c>
      <c r="M10" s="11"/>
      <c r="N10" s="11">
        <f>L10+1</f>
        <v>7</v>
      </c>
      <c r="O10" s="11"/>
      <c r="P10" s="11">
        <f>N10+1</f>
        <v>8</v>
      </c>
      <c r="Q10" s="11"/>
      <c r="R10" s="11">
        <f>P10+1</f>
        <v>9</v>
      </c>
      <c r="S10" s="11"/>
      <c r="T10" s="11">
        <f>R10+1</f>
        <v>10</v>
      </c>
      <c r="U10" s="11"/>
      <c r="V10" s="11">
        <f>T10+1</f>
        <v>11</v>
      </c>
      <c r="W10" s="11"/>
      <c r="X10" s="11">
        <f>V10+1</f>
        <v>12</v>
      </c>
      <c r="Y10" s="11"/>
      <c r="Z10" s="11">
        <f>X10+1</f>
        <v>13</v>
      </c>
      <c r="AA10" s="38"/>
      <c r="AB10" s="12">
        <f t="shared" ref="AB10" si="0">Z10+1</f>
        <v>14</v>
      </c>
      <c r="AC10" s="1" t="s">
        <v>16</v>
      </c>
      <c r="AD10" s="1" t="s">
        <v>14</v>
      </c>
    </row>
    <row r="11" spans="1:30" x14ac:dyDescent="0.25">
      <c r="A11" s="46" t="s">
        <v>18</v>
      </c>
      <c r="B11" s="56">
        <v>94.3</v>
      </c>
      <c r="C11" s="56"/>
      <c r="D11" s="56">
        <v>94</v>
      </c>
      <c r="E11" s="56"/>
      <c r="F11" s="56">
        <v>96.3</v>
      </c>
      <c r="G11" s="56"/>
      <c r="H11" s="56">
        <v>96.2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9"/>
      <c r="AB11" s="25"/>
      <c r="AD11" s="1">
        <v>95</v>
      </c>
    </row>
    <row r="12" spans="1:30" x14ac:dyDescent="0.25">
      <c r="A12" s="45" t="s">
        <v>19</v>
      </c>
      <c r="B12" s="57">
        <v>93.4</v>
      </c>
      <c r="C12" s="57"/>
      <c r="D12" s="57">
        <v>96.7</v>
      </c>
      <c r="E12" s="57"/>
      <c r="F12" s="57">
        <v>97.3</v>
      </c>
      <c r="G12" s="57"/>
      <c r="H12" s="57">
        <v>96.8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40"/>
      <c r="AB12" s="26"/>
      <c r="AD12" s="1">
        <v>94.8</v>
      </c>
    </row>
    <row r="13" spans="1:30" x14ac:dyDescent="0.25">
      <c r="A13" s="45" t="s">
        <v>20</v>
      </c>
      <c r="B13" s="57">
        <v>92.5</v>
      </c>
      <c r="C13" s="57"/>
      <c r="D13" s="57">
        <v>94.3</v>
      </c>
      <c r="E13" s="57"/>
      <c r="F13" s="57">
        <v>97.2</v>
      </c>
      <c r="G13" s="57"/>
      <c r="H13" s="57">
        <v>97.2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40"/>
      <c r="AB13" s="26"/>
      <c r="AC13" s="1">
        <v>97.3</v>
      </c>
      <c r="AD13" s="1">
        <v>95.4</v>
      </c>
    </row>
    <row r="14" spans="1:30" x14ac:dyDescent="0.25">
      <c r="A14" s="45" t="s">
        <v>21</v>
      </c>
      <c r="B14" s="57">
        <v>94.7</v>
      </c>
      <c r="C14" s="57"/>
      <c r="D14" s="57">
        <v>95.7</v>
      </c>
      <c r="E14" s="57"/>
      <c r="F14" s="57">
        <v>97.9</v>
      </c>
      <c r="G14" s="57"/>
      <c r="H14" s="57">
        <v>97.7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40"/>
      <c r="AB14" s="26"/>
      <c r="AC14" s="1">
        <v>97.6</v>
      </c>
      <c r="AD14" s="1">
        <v>96</v>
      </c>
    </row>
    <row r="15" spans="1:30" x14ac:dyDescent="0.25">
      <c r="A15" s="45" t="s">
        <v>22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40"/>
      <c r="AB15" s="26"/>
    </row>
    <row r="16" spans="1:30" x14ac:dyDescent="0.25">
      <c r="A16" s="45" t="s">
        <v>23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40"/>
      <c r="AB16" s="26"/>
    </row>
    <row r="17" spans="1:44" x14ac:dyDescent="0.25">
      <c r="A17" s="45" t="s">
        <v>24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40"/>
      <c r="AB17" s="26"/>
    </row>
    <row r="18" spans="1:44" ht="15.75" thickBot="1" x14ac:dyDescent="0.3">
      <c r="A18" s="45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40"/>
      <c r="AB18" s="26"/>
    </row>
    <row r="19" spans="1:44" ht="15.75" thickBot="1" x14ac:dyDescent="0.3">
      <c r="A19" s="19" t="s">
        <v>3</v>
      </c>
      <c r="B19" s="18">
        <f>IFERROR(AVERAGE(B11:B18),"")</f>
        <v>93.724999999999994</v>
      </c>
      <c r="C19" s="32"/>
      <c r="D19" s="20">
        <f>IFERROR(AVERAGE(D11:D18),"")</f>
        <v>95.174999999999997</v>
      </c>
      <c r="E19" s="20"/>
      <c r="F19" s="20">
        <f>IFERROR(AVERAGE(F11:F18),"")</f>
        <v>97.175000000000011</v>
      </c>
      <c r="G19" s="20"/>
      <c r="H19" s="20">
        <f>IFERROR(AVERAGE(H11:H18),"")</f>
        <v>96.974999999999994</v>
      </c>
      <c r="I19" s="20"/>
      <c r="J19" s="20" t="str">
        <f>IFERROR(AVERAGE(J11:J18),"")</f>
        <v/>
      </c>
      <c r="K19" s="20"/>
      <c r="L19" s="20" t="str">
        <f>IFERROR(AVERAGE(L11:L18),"")</f>
        <v/>
      </c>
      <c r="M19" s="20"/>
      <c r="N19" s="20" t="str">
        <f>IFERROR(AVERAGE(N11:N18),"")</f>
        <v/>
      </c>
      <c r="O19" s="20"/>
      <c r="P19" s="20" t="str">
        <f>IFERROR(AVERAGE(P11:P18),"")</f>
        <v/>
      </c>
      <c r="Q19" s="20"/>
      <c r="R19" s="20" t="str">
        <f>IFERROR(AVERAGE(R11:R18),"")</f>
        <v/>
      </c>
      <c r="S19" s="20"/>
      <c r="T19" s="20" t="str">
        <f>IFERROR(AVERAGE(T11:T18),"")</f>
        <v/>
      </c>
      <c r="U19" s="20"/>
      <c r="V19" s="20" t="str">
        <f>IFERROR(AVERAGE(V11:V18),"")</f>
        <v/>
      </c>
      <c r="W19" s="20"/>
      <c r="X19" s="20" t="str">
        <f>IFERROR(AVERAGE(X11:X18),"")</f>
        <v/>
      </c>
      <c r="Y19" s="20"/>
      <c r="Z19" s="20" t="str">
        <f>IFERROR(AVERAGE(Z11:Z18),"")</f>
        <v/>
      </c>
      <c r="AA19" s="41"/>
      <c r="AB19" s="21" t="str">
        <f>IFERROR(AVERAGE(AB11:AB18),"")</f>
        <v/>
      </c>
    </row>
    <row r="20" spans="1:44" ht="15.75" thickBot="1" x14ac:dyDescent="0.3">
      <c r="A20" s="19" t="s">
        <v>5</v>
      </c>
      <c r="B20" s="4"/>
      <c r="C20" s="33"/>
      <c r="D20" s="22">
        <f>IFERROR(D19-B19,"")</f>
        <v>1.4500000000000028</v>
      </c>
      <c r="E20" s="22">
        <f t="shared" ref="E20:AB20" si="1">IFERROR(E19-C19,"")</f>
        <v>0</v>
      </c>
      <c r="F20" s="22">
        <f t="shared" si="1"/>
        <v>2.0000000000000142</v>
      </c>
      <c r="G20" s="22">
        <f t="shared" si="1"/>
        <v>0</v>
      </c>
      <c r="H20" s="22">
        <f t="shared" si="1"/>
        <v>-0.20000000000001705</v>
      </c>
      <c r="I20" s="22">
        <f t="shared" si="1"/>
        <v>0</v>
      </c>
      <c r="J20" s="22" t="str">
        <f t="shared" si="1"/>
        <v/>
      </c>
      <c r="K20" s="22">
        <f t="shared" si="1"/>
        <v>0</v>
      </c>
      <c r="L20" s="22" t="str">
        <f t="shared" si="1"/>
        <v/>
      </c>
      <c r="M20" s="22">
        <f t="shared" si="1"/>
        <v>0</v>
      </c>
      <c r="N20" s="22" t="str">
        <f t="shared" si="1"/>
        <v/>
      </c>
      <c r="O20" s="22">
        <f t="shared" si="1"/>
        <v>0</v>
      </c>
      <c r="P20" s="22" t="str">
        <f t="shared" si="1"/>
        <v/>
      </c>
      <c r="Q20" s="22">
        <f t="shared" si="1"/>
        <v>0</v>
      </c>
      <c r="R20" s="22" t="str">
        <f t="shared" si="1"/>
        <v/>
      </c>
      <c r="S20" s="22">
        <f t="shared" si="1"/>
        <v>0</v>
      </c>
      <c r="T20" s="22" t="str">
        <f t="shared" si="1"/>
        <v/>
      </c>
      <c r="U20" s="22">
        <f t="shared" si="1"/>
        <v>0</v>
      </c>
      <c r="V20" s="22" t="str">
        <f t="shared" si="1"/>
        <v/>
      </c>
      <c r="W20" s="22">
        <f t="shared" si="1"/>
        <v>0</v>
      </c>
      <c r="X20" s="22" t="str">
        <f t="shared" si="1"/>
        <v/>
      </c>
      <c r="Y20" s="22">
        <f t="shared" si="1"/>
        <v>0</v>
      </c>
      <c r="Z20" s="22" t="str">
        <f t="shared" si="1"/>
        <v/>
      </c>
      <c r="AA20" s="22">
        <f t="shared" si="1"/>
        <v>0</v>
      </c>
      <c r="AB20" s="22" t="str">
        <f t="shared" si="1"/>
        <v/>
      </c>
    </row>
    <row r="21" spans="1:44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4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E22" s="42" t="s">
        <v>12</v>
      </c>
    </row>
    <row r="23" spans="1:44" ht="15.75" thickBot="1" x14ac:dyDescent="0.3">
      <c r="A23" s="1" t="s">
        <v>5</v>
      </c>
      <c r="D23" s="1">
        <f>(D19-B19)/B19</f>
        <v>1.5470792211256367E-2</v>
      </c>
      <c r="F23" s="1">
        <f>(F19-D19)/D19</f>
        <v>2.1013921723141732E-2</v>
      </c>
      <c r="H23" s="1">
        <f>(H19-F19)/F19</f>
        <v>-2.0581425263701265E-3</v>
      </c>
      <c r="J23" s="1" t="e">
        <f>(J19-H19)/H19</f>
        <v>#VALUE!</v>
      </c>
      <c r="L23" s="1" t="e">
        <f>(L19-J19)/J19</f>
        <v>#VALUE!</v>
      </c>
      <c r="N23" s="1" t="e">
        <f>(N19-L19)/L19</f>
        <v>#VALUE!</v>
      </c>
      <c r="P23" s="1" t="e">
        <f>(P19-N19)/N19</f>
        <v>#VALUE!</v>
      </c>
      <c r="R23" s="1" t="e">
        <f>(R19-P19)/P19</f>
        <v>#VALUE!</v>
      </c>
      <c r="T23" s="1" t="e">
        <f>(T19-R19)/R19</f>
        <v>#VALUE!</v>
      </c>
      <c r="V23" s="1" t="e">
        <f>(V19-T19)/T19</f>
        <v>#VALUE!</v>
      </c>
      <c r="X23" s="1" t="e">
        <f>(X19-V19)/V19</f>
        <v>#VALUE!</v>
      </c>
      <c r="Z23" s="1" t="e">
        <f>(Z19-X19)/X19</f>
        <v>#VALUE!</v>
      </c>
      <c r="AB23" s="1" t="e">
        <f t="shared" ref="AB23" si="2">(AB19-Z19)/Z19</f>
        <v>#VALUE!</v>
      </c>
    </row>
    <row r="24" spans="1:44" x14ac:dyDescent="0.25">
      <c r="B24" s="8" t="str">
        <f>$B$9&amp;" "&amp;B10</f>
        <v>Pass 1</v>
      </c>
      <c r="C24" s="8"/>
      <c r="D24" s="8" t="str">
        <f>$B$9&amp;" "&amp;D10</f>
        <v>Pass 2</v>
      </c>
      <c r="E24" s="8"/>
      <c r="F24" s="8" t="str">
        <f>$B$9&amp;" "&amp;F10</f>
        <v>Pass 3</v>
      </c>
      <c r="G24" s="8"/>
      <c r="H24" s="8" t="str">
        <f>$B$9&amp;" "&amp;H10</f>
        <v>Pass 4</v>
      </c>
      <c r="I24" s="8"/>
      <c r="J24" s="8" t="str">
        <f>$B$9&amp;" "&amp;J10</f>
        <v>Pass 5</v>
      </c>
      <c r="K24" s="8"/>
      <c r="L24" s="8" t="str">
        <f>$B$9&amp;" "&amp;L10</f>
        <v>Pass 6</v>
      </c>
      <c r="M24" s="8"/>
      <c r="N24" s="8" t="str">
        <f>$B$9&amp;" "&amp;N10</f>
        <v>Pass 7</v>
      </c>
      <c r="O24" s="8"/>
      <c r="P24" s="8" t="str">
        <f>$B$9&amp;" "&amp;P10</f>
        <v>Pass 8</v>
      </c>
      <c r="Q24" s="8"/>
      <c r="R24" s="8" t="str">
        <f>$B$9&amp;" "&amp;R10</f>
        <v>Pass 9</v>
      </c>
      <c r="S24" s="8"/>
      <c r="T24" s="8" t="str">
        <f>$B$9&amp;" "&amp;T10</f>
        <v>Pass 10</v>
      </c>
      <c r="U24" s="8"/>
      <c r="V24" s="8" t="str">
        <f>$B$9&amp;" "&amp;V10</f>
        <v>Pass 11</v>
      </c>
      <c r="W24" s="8"/>
      <c r="X24" s="8" t="str">
        <f>$B$9&amp;" "&amp;X10</f>
        <v>Pass 12</v>
      </c>
      <c r="Y24" s="8"/>
      <c r="Z24" s="8" t="str">
        <f>$B$9&amp;" "&amp;Z10</f>
        <v>Pass 13</v>
      </c>
      <c r="AA24" s="8"/>
      <c r="AB24" s="8" t="str">
        <f>$B$9&amp;" "&amp;AB10</f>
        <v>Pass 14</v>
      </c>
      <c r="AE24" s="34">
        <v>1</v>
      </c>
      <c r="AF24" s="34">
        <f>D10</f>
        <v>2</v>
      </c>
      <c r="AG24" s="34">
        <f>F10</f>
        <v>3</v>
      </c>
      <c r="AH24" s="34">
        <f>H10</f>
        <v>4</v>
      </c>
      <c r="AI24" s="34">
        <f>J10</f>
        <v>5</v>
      </c>
      <c r="AJ24" s="34">
        <f>L10</f>
        <v>6</v>
      </c>
      <c r="AK24" s="34">
        <f>N10</f>
        <v>7</v>
      </c>
      <c r="AL24" s="34">
        <f>P10</f>
        <v>8</v>
      </c>
      <c r="AM24" s="34">
        <f>R10</f>
        <v>9</v>
      </c>
      <c r="AN24" s="34">
        <f>T10</f>
        <v>10</v>
      </c>
      <c r="AO24" s="34">
        <f>V10</f>
        <v>11</v>
      </c>
      <c r="AP24" s="34">
        <f>X10</f>
        <v>12</v>
      </c>
      <c r="AQ24" s="34">
        <f>Z10</f>
        <v>13</v>
      </c>
      <c r="AR24" s="43">
        <f>AB10</f>
        <v>14</v>
      </c>
    </row>
    <row r="25" spans="1:44" x14ac:dyDescent="0.25">
      <c r="A25" s="5">
        <v>1</v>
      </c>
      <c r="B25" s="1">
        <v>1</v>
      </c>
      <c r="D25" s="1">
        <f>B25+1</f>
        <v>2</v>
      </c>
      <c r="F25" s="1">
        <f>D25+1</f>
        <v>3</v>
      </c>
      <c r="H25" s="1">
        <f>F25+1</f>
        <v>4</v>
      </c>
      <c r="J25" s="1">
        <f>H25+1</f>
        <v>5</v>
      </c>
      <c r="L25" s="1">
        <f>J25+1</f>
        <v>6</v>
      </c>
      <c r="N25" s="1">
        <f>L25+1</f>
        <v>7</v>
      </c>
      <c r="P25" s="1">
        <f>N25+1</f>
        <v>8</v>
      </c>
      <c r="R25" s="1">
        <f>P25+1</f>
        <v>9</v>
      </c>
      <c r="T25" s="1">
        <f>R25+1</f>
        <v>10</v>
      </c>
      <c r="V25" s="1">
        <f>T25+1</f>
        <v>11</v>
      </c>
      <c r="X25" s="1">
        <f>V25+1</f>
        <v>12</v>
      </c>
      <c r="Z25" s="1">
        <f>X25+1</f>
        <v>13</v>
      </c>
      <c r="AB25" s="1">
        <f t="shared" ref="AB25" si="3">Z25+1</f>
        <v>14</v>
      </c>
      <c r="AE25" s="23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24"/>
    </row>
    <row r="26" spans="1:44" x14ac:dyDescent="0.25">
      <c r="A26" s="5"/>
      <c r="AE26" s="23">
        <f>B19</f>
        <v>93.724999999999994</v>
      </c>
      <c r="AF26" s="17">
        <f>D19</f>
        <v>95.174999999999997</v>
      </c>
      <c r="AG26" s="17">
        <f>F19</f>
        <v>97.175000000000011</v>
      </c>
      <c r="AH26" s="17">
        <f>H19</f>
        <v>96.974999999999994</v>
      </c>
      <c r="AI26" s="17"/>
      <c r="AJ26" s="17" t="str">
        <f>L19</f>
        <v/>
      </c>
      <c r="AK26" s="17" t="str">
        <f>N19</f>
        <v/>
      </c>
      <c r="AL26" s="17" t="str">
        <f t="shared" ref="AL26" si="4">N19</f>
        <v/>
      </c>
      <c r="AM26" s="17" t="str">
        <f>R19</f>
        <v/>
      </c>
      <c r="AN26" s="17" t="str">
        <f>T19</f>
        <v/>
      </c>
      <c r="AO26" s="17" t="str">
        <f>V19</f>
        <v/>
      </c>
      <c r="AP26" s="17" t="str">
        <f>X19</f>
        <v/>
      </c>
      <c r="AQ26" s="17" t="str">
        <f>Z19</f>
        <v/>
      </c>
      <c r="AR26" s="24" t="str">
        <f>AB19</f>
        <v/>
      </c>
    </row>
    <row r="27" spans="1:44" ht="15.75" thickBot="1" x14ac:dyDescent="0.3">
      <c r="A27" s="6">
        <v>2</v>
      </c>
      <c r="B27" s="1">
        <v>1</v>
      </c>
      <c r="D27" s="1">
        <f>B27+1</f>
        <v>2</v>
      </c>
      <c r="F27" s="1">
        <f>D27+1</f>
        <v>3</v>
      </c>
      <c r="H27" s="1">
        <f>F27+1</f>
        <v>4</v>
      </c>
      <c r="J27" s="1">
        <f>H27+1</f>
        <v>5</v>
      </c>
      <c r="L27" s="1">
        <f>J27+1</f>
        <v>6</v>
      </c>
      <c r="N27" s="1">
        <f>L27+1</f>
        <v>7</v>
      </c>
      <c r="P27" s="1">
        <f>N27+1</f>
        <v>8</v>
      </c>
      <c r="R27" s="1">
        <f>P27+1</f>
        <v>9</v>
      </c>
      <c r="T27" s="1">
        <f>R27+1</f>
        <v>10</v>
      </c>
      <c r="V27" s="1">
        <f>T27+1</f>
        <v>11</v>
      </c>
      <c r="X27" s="1">
        <f>V27+1</f>
        <v>12</v>
      </c>
      <c r="Z27" s="1">
        <f>X27+1</f>
        <v>13</v>
      </c>
      <c r="AB27" s="1">
        <f t="shared" ref="AB27:AB39" si="5">Z27+1</f>
        <v>14</v>
      </c>
      <c r="AE27" s="35"/>
      <c r="AF27" s="36"/>
      <c r="AG27" s="36"/>
      <c r="AH27" s="36"/>
      <c r="AI27" s="36"/>
      <c r="AJ27" s="36"/>
      <c r="AK27" s="36"/>
      <c r="AL27" s="36" t="str">
        <f>P20</f>
        <v/>
      </c>
      <c r="AM27" s="36"/>
      <c r="AN27" s="36"/>
      <c r="AO27" s="36"/>
      <c r="AP27" s="36"/>
      <c r="AQ27" s="36"/>
      <c r="AR27" s="37"/>
    </row>
    <row r="28" spans="1:44" x14ac:dyDescent="0.25">
      <c r="A28" s="6"/>
    </row>
    <row r="29" spans="1:44" x14ac:dyDescent="0.25">
      <c r="A29" s="6">
        <v>3</v>
      </c>
      <c r="B29" s="1">
        <v>1</v>
      </c>
      <c r="D29" s="1">
        <f>B29+1</f>
        <v>2</v>
      </c>
      <c r="F29" s="1">
        <f>D29+1</f>
        <v>3</v>
      </c>
      <c r="H29" s="1">
        <f>F29+1</f>
        <v>4</v>
      </c>
      <c r="J29" s="1">
        <f>H29+1</f>
        <v>5</v>
      </c>
      <c r="L29" s="1">
        <f>J29+1</f>
        <v>6</v>
      </c>
      <c r="N29" s="1">
        <f>L29+1</f>
        <v>7</v>
      </c>
      <c r="P29" s="1">
        <f>N29+1</f>
        <v>8</v>
      </c>
      <c r="R29" s="1">
        <f>P29+1</f>
        <v>9</v>
      </c>
      <c r="T29" s="1">
        <f>R29+1</f>
        <v>10</v>
      </c>
      <c r="V29" s="1">
        <f>T29+1</f>
        <v>11</v>
      </c>
      <c r="X29" s="1">
        <f>V29+1</f>
        <v>12</v>
      </c>
      <c r="Z29" s="1">
        <f>X29+1</f>
        <v>13</v>
      </c>
      <c r="AB29" s="1">
        <f t="shared" si="5"/>
        <v>14</v>
      </c>
      <c r="AE29" s="1" t="s">
        <v>11</v>
      </c>
    </row>
    <row r="30" spans="1:44" x14ac:dyDescent="0.25">
      <c r="A30" s="6"/>
    </row>
    <row r="31" spans="1:44" x14ac:dyDescent="0.25">
      <c r="A31" s="6">
        <v>4</v>
      </c>
      <c r="B31" s="1">
        <v>1</v>
      </c>
      <c r="D31" s="1">
        <f>B31+1</f>
        <v>2</v>
      </c>
      <c r="F31" s="1">
        <f>D31+1</f>
        <v>3</v>
      </c>
      <c r="H31" s="1">
        <f>F31+1</f>
        <v>4</v>
      </c>
      <c r="J31" s="1">
        <f>H31+1</f>
        <v>5</v>
      </c>
      <c r="L31" s="1">
        <f>J31+1</f>
        <v>6</v>
      </c>
      <c r="N31" s="1">
        <f>L31+1</f>
        <v>7</v>
      </c>
      <c r="P31" s="1">
        <f>N31+1</f>
        <v>8</v>
      </c>
      <c r="R31" s="1">
        <f>P31+1</f>
        <v>9</v>
      </c>
      <c r="T31" s="1">
        <f>R31+1</f>
        <v>10</v>
      </c>
      <c r="V31" s="1">
        <f>T31+1</f>
        <v>11</v>
      </c>
      <c r="X31" s="1">
        <f>V31+1</f>
        <v>12</v>
      </c>
      <c r="Z31" s="1">
        <f>X31+1</f>
        <v>13</v>
      </c>
      <c r="AB31" s="1">
        <f t="shared" si="5"/>
        <v>14</v>
      </c>
    </row>
    <row r="32" spans="1:44" x14ac:dyDescent="0.25">
      <c r="A32" s="6"/>
    </row>
    <row r="33" spans="1:28" x14ac:dyDescent="0.25">
      <c r="A33" s="6">
        <v>5</v>
      </c>
      <c r="B33" s="1">
        <v>1</v>
      </c>
      <c r="D33" s="1">
        <f>B33+1</f>
        <v>2</v>
      </c>
      <c r="F33" s="1">
        <f>D33+1</f>
        <v>3</v>
      </c>
      <c r="H33" s="1">
        <f>F33+1</f>
        <v>4</v>
      </c>
      <c r="J33" s="1">
        <f>H33+1</f>
        <v>5</v>
      </c>
      <c r="L33" s="1">
        <f>J33+1</f>
        <v>6</v>
      </c>
      <c r="N33" s="1">
        <f>L33+1</f>
        <v>7</v>
      </c>
      <c r="P33" s="1">
        <f>N33+1</f>
        <v>8</v>
      </c>
      <c r="R33" s="1">
        <f>P33+1</f>
        <v>9</v>
      </c>
      <c r="T33" s="1">
        <f>R33+1</f>
        <v>10</v>
      </c>
      <c r="V33" s="1">
        <f>T33+1</f>
        <v>11</v>
      </c>
      <c r="X33" s="1">
        <f>V33+1</f>
        <v>12</v>
      </c>
      <c r="Z33" s="1">
        <f>X33+1</f>
        <v>13</v>
      </c>
      <c r="AB33" s="1">
        <f t="shared" si="5"/>
        <v>14</v>
      </c>
    </row>
    <row r="34" spans="1:28" x14ac:dyDescent="0.25">
      <c r="A34" s="6"/>
    </row>
    <row r="35" spans="1:28" x14ac:dyDescent="0.25">
      <c r="A35" s="6">
        <v>6</v>
      </c>
      <c r="B35" s="1">
        <v>1</v>
      </c>
      <c r="D35" s="1">
        <f>B35+1</f>
        <v>2</v>
      </c>
      <c r="F35" s="1">
        <f>D35+1</f>
        <v>3</v>
      </c>
      <c r="H35" s="1">
        <f>F35+1</f>
        <v>4</v>
      </c>
      <c r="J35" s="1">
        <f>H35+1</f>
        <v>5</v>
      </c>
      <c r="L35" s="1">
        <f>J35+1</f>
        <v>6</v>
      </c>
      <c r="N35" s="1">
        <f>L35+1</f>
        <v>7</v>
      </c>
      <c r="P35" s="1">
        <f>N35+1</f>
        <v>8</v>
      </c>
      <c r="R35" s="1">
        <f>P35+1</f>
        <v>9</v>
      </c>
      <c r="T35" s="1">
        <f>R35+1</f>
        <v>10</v>
      </c>
      <c r="V35" s="1">
        <f>T35+1</f>
        <v>11</v>
      </c>
      <c r="X35" s="1">
        <f>V35+1</f>
        <v>12</v>
      </c>
      <c r="Z35" s="1">
        <f>X35+1</f>
        <v>13</v>
      </c>
      <c r="AB35" s="1">
        <f t="shared" si="5"/>
        <v>14</v>
      </c>
    </row>
    <row r="36" spans="1:28" x14ac:dyDescent="0.25">
      <c r="A36" s="6"/>
    </row>
    <row r="37" spans="1:28" x14ac:dyDescent="0.25">
      <c r="A37" s="6">
        <v>7</v>
      </c>
      <c r="B37" s="1">
        <v>1</v>
      </c>
      <c r="D37" s="1">
        <f>B37+1</f>
        <v>2</v>
      </c>
      <c r="F37" s="1">
        <f>D37+1</f>
        <v>3</v>
      </c>
      <c r="H37" s="1">
        <f>F37+1</f>
        <v>4</v>
      </c>
      <c r="J37" s="1">
        <f>H37+1</f>
        <v>5</v>
      </c>
      <c r="L37" s="1">
        <f>J37+1</f>
        <v>6</v>
      </c>
      <c r="N37" s="1">
        <f>L37+1</f>
        <v>7</v>
      </c>
      <c r="P37" s="1">
        <f>N37+1</f>
        <v>8</v>
      </c>
      <c r="R37" s="1">
        <f>P37+1</f>
        <v>9</v>
      </c>
      <c r="T37" s="1">
        <f>R37+1</f>
        <v>10</v>
      </c>
      <c r="V37" s="1">
        <f>T37+1</f>
        <v>11</v>
      </c>
      <c r="X37" s="1">
        <f>V37+1</f>
        <v>12</v>
      </c>
      <c r="Z37" s="1">
        <f>X37+1</f>
        <v>13</v>
      </c>
      <c r="AB37" s="1">
        <f t="shared" si="5"/>
        <v>14</v>
      </c>
    </row>
    <row r="38" spans="1:28" ht="7.9" customHeight="1" x14ac:dyDescent="0.25">
      <c r="A38" s="7"/>
    </row>
    <row r="39" spans="1:28" ht="6.6" customHeight="1" x14ac:dyDescent="0.25">
      <c r="A39" s="7">
        <v>8</v>
      </c>
      <c r="B39" s="1">
        <v>1</v>
      </c>
      <c r="D39" s="1">
        <f>B39+1</f>
        <v>2</v>
      </c>
      <c r="F39" s="1">
        <f>D39+1</f>
        <v>3</v>
      </c>
      <c r="H39" s="1">
        <f>F39+1</f>
        <v>4</v>
      </c>
      <c r="J39" s="1">
        <f>H39+1</f>
        <v>5</v>
      </c>
      <c r="L39" s="1">
        <f>J39+1</f>
        <v>6</v>
      </c>
      <c r="N39" s="1">
        <f>L39+1</f>
        <v>7</v>
      </c>
      <c r="P39" s="1">
        <f>N39+1</f>
        <v>8</v>
      </c>
      <c r="R39" s="1">
        <f>P39+1</f>
        <v>9</v>
      </c>
      <c r="T39" s="1">
        <f>R39+1</f>
        <v>10</v>
      </c>
      <c r="V39" s="1">
        <f>T39+1</f>
        <v>11</v>
      </c>
      <c r="X39" s="1">
        <f>V39+1</f>
        <v>12</v>
      </c>
      <c r="Z39" s="1">
        <f>X39+1</f>
        <v>13</v>
      </c>
      <c r="AB39" s="1">
        <f t="shared" si="5"/>
        <v>14</v>
      </c>
    </row>
    <row r="48" spans="1:28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44"/>
      <c r="M48" s="17"/>
      <c r="N48" s="17"/>
      <c r="O48" s="17"/>
      <c r="P48" s="17"/>
      <c r="Q48" s="17"/>
      <c r="R48" s="17"/>
      <c r="S48" s="17"/>
      <c r="T48" s="17"/>
    </row>
    <row r="49" spans="2:20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</sheetData>
  <mergeCells count="2">
    <mergeCell ref="B9:AB9"/>
    <mergeCell ref="B4:H4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18526a58-095d-4362-abb7-7a21836ac56d" ContentTypeId="0x0101009129BD9126146E4897618675408D3544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M As Built Final Documents As-Built Roadway Plans" ma:contentTypeID="0x0101009129BD9126146E4897618675408D3544001166DAC3FC62FC4798EB5F78777B6545" ma:contentTypeVersion="25" ma:contentTypeDescription="CM As Built Final Documents As-Built Roadway Plans" ma:contentTypeScope="" ma:versionID="368cca99115728a55008c498442415cc">
  <xsd:schema xmlns:xsd="http://www.w3.org/2001/XMLSchema" xmlns:xs="http://www.w3.org/2001/XMLSchema" xmlns:p="http://schemas.microsoft.com/office/2006/metadata/properties" xmlns:ns2="1cda7f23-2e5d-4d05-a902-d84317e23798" xmlns:ns3="bd233b5c-ea0a-48dc-983d-08b3a4998154" targetNamespace="http://schemas.microsoft.com/office/2006/metadata/properties" ma:root="true" ma:fieldsID="89bafd13a37b94452a7d09a09c76a2cb" ns2:_="" ns3:_="">
    <xsd:import namespace="1cda7f23-2e5d-4d05-a902-d84317e23798"/>
    <xsd:import namespace="bd233b5c-ea0a-48dc-983d-08b3a4998154"/>
    <xsd:element name="properties">
      <xsd:complexType>
        <xsd:sequence>
          <xsd:element name="documentManagement">
            <xsd:complexType>
              <xsd:all>
                <xsd:element ref="ns2:Division" minOccurs="0"/>
                <xsd:element ref="ns2:Document_x0020_Grouping"/>
                <xsd:element ref="ns2:Subcontractor" minOccurs="0"/>
                <xsd:element ref="ns2:Bridge_x0020_Number" minOccurs="0"/>
                <xsd:element ref="ns2:Additional_x0020_Projects" minOccurs="0"/>
                <xsd:element ref="ns2:Additional_x0020_Comments" minOccurs="0"/>
                <xsd:element ref="ns2:Project_Area_Engineer" minOccurs="0"/>
                <xsd:element ref="ns2:Project_Core_Area_Team_Members" minOccurs="0"/>
                <xsd:element ref="ns2:Project_Estimator" minOccurs="0"/>
                <xsd:element ref="ns2:Project_File_Created_By" minOccurs="0"/>
                <xsd:element ref="ns2:Project_File_Creation_Date" minOccurs="0"/>
                <xsd:element ref="ns2:Project_File_Modified_By" minOccurs="0"/>
                <xsd:element ref="ns2:Project_File_Modified_Date" minOccurs="0"/>
                <xsd:element ref="ns2:Project_Structural_Project_Manager" minOccurs="0"/>
                <xsd:element ref="ns2:SIMS_AWARD_DATE" minOccurs="0"/>
                <xsd:element ref="ns2:SIMS_COMPLETION_DATE" minOccurs="0"/>
                <xsd:element ref="ns2:SIMS_CONTRACT_ID" minOccurs="0"/>
                <xsd:element ref="ns2:SIMS_COUNTY" minOccurs="0"/>
                <xsd:element ref="ns2:SIMS_DESCRIPTION" minOccurs="0"/>
                <xsd:element ref="ns2:SIMS_DISTRICT" minOccurs="0"/>
                <xsd:element ref="ns2:SIMS_FEDERAL_CONTRACT_ID" minOccurs="0"/>
                <xsd:element ref="ns2:SIMS_FEDERAL_JOB_NUMBER" minOccurs="0"/>
                <xsd:element ref="ns2:SIMS_JOB_NUMBER" minOccurs="0"/>
                <xsd:element ref="ns2:SIMS_LETTING_DATE" minOccurs="0"/>
                <xsd:element ref="ns2:SIMS_MPO" minOccurs="0"/>
                <xsd:element ref="ns2:SIMS_PRIME_CONTRACTOR" minOccurs="0"/>
                <xsd:element ref="ns2:SIMS_PROJECT_MANAGER" minOccurs="0"/>
                <xsd:element ref="ns2:SIMS_PSE_SUBMITTAL_DATE" minOccurs="0"/>
                <xsd:element ref="ns2:SIMS_RESIDENT_ENGINEER" minOccurs="0"/>
                <xsd:element ref="ns2:SIMS_REVIEWER" minOccurs="0"/>
                <xsd:element ref="ns2:SIMS_ROUTE" minOccurs="0"/>
                <xsd:element ref="ns2:SIMS_RPC" minOccurs="0"/>
                <xsd:element ref="ns2:TMS_x0020_Final" minOccurs="0"/>
                <xsd:element ref="ns2:TMS_x0020_GUID" minOccurs="0"/>
                <xsd:element ref="ns3:SIMS_x003a_DESCRIPTION" minOccurs="0"/>
                <xsd:element ref="ns3:SIMS_x003a_CONTRACT_ID" minOccurs="0"/>
                <xsd:element ref="ns3:SIMS_x003a_AWARD_DATE" minOccurs="0"/>
                <xsd:element ref="ns3:SIMS_x003a_COUNTY" minOccurs="0"/>
                <xsd:element ref="ns3:SIMS_x003a_DISTRICT" minOccurs="0"/>
                <xsd:element ref="ns3:SIMS_x003a_MPO" minOccurs="0"/>
                <xsd:element ref="ns3:SIMS_x003a_RPC" minOccurs="0"/>
                <xsd:element ref="ns3:SIMS_x003a_PROJECT_MANAGER" minOccurs="0"/>
                <xsd:element ref="ns3:SIMS_x003a_FEDERAL_JOB_NUMBER" minOccurs="0"/>
                <xsd:element ref="ns3:SIMS_x003a_RESIDENT_ENGINEER" minOccurs="0"/>
                <xsd:element ref="ns3:SIMS_x003a_FEDERAL_CONTRACT_ID" minOccurs="0"/>
                <xsd:element ref="ns3:SIMS_x003a_LETTING_DATE" minOccurs="0"/>
                <xsd:element ref="ns3:SIMS_x003a_REVIEWER" minOccurs="0"/>
                <xsd:element ref="ns3:SIMS_x003a_COMPLETION_DATE" minOccurs="0"/>
                <xsd:element ref="ns3:SIMS_x003a_PSE_SUBMITTAL_DATE" minOccurs="0"/>
                <xsd:element ref="ns3:SIMS_x003a_JOB_NUMBER" minOccurs="0"/>
                <xsd:element ref="ns3:Area_x0020_Engineer" minOccurs="0"/>
                <xsd:element ref="ns3:Estimator" minOccurs="0"/>
                <xsd:element ref="ns3:Core_x002f_Area_x0020_Team_x0020_Members" minOccurs="0"/>
                <xsd:element ref="ns3:Structural_x0020_Project_x0020_Manager" minOccurs="0"/>
                <xsd:element ref="ns3:SIMS_x003a_ROUTE" minOccurs="0"/>
                <xsd:element ref="ns3:SIMS" minOccurs="0"/>
                <xsd:element ref="ns3:SIMS_x003a_PRIME_CONTRACTOR" minOccurs="0"/>
                <xsd:element ref="ns3:Core_Area_x0020_Team_x0020_Memb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8" nillable="true" ma:displayName="Division" ma:internalName="Division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R"/>
                    <xsd:enumeration value="CM"/>
                    <xsd:enumeration value="CR"/>
                    <xsd:enumeration value="DE"/>
                    <xsd:enumeration value="FS"/>
                    <xsd:enumeration value="TP"/>
                    <xsd:enumeration value="TR"/>
                  </xsd:restriction>
                </xsd:simpleType>
              </xsd:element>
            </xsd:sequence>
          </xsd:extension>
        </xsd:complexContent>
      </xsd:complexType>
    </xsd:element>
    <xsd:element name="Document_x0020_Grouping" ma:index="9" ma:displayName="Document Grouping" ma:format="Dropdown" ma:indexed="true" ma:internalName="Document_x0020_Grouping">
      <xsd:simpleType>
        <xsd:restriction base="dms:Choice">
          <xsd:enumeration value="As Built Final Documents"/>
          <xsd:enumeration value="Civil Rights"/>
          <xsd:enumeration value="CM Correspondence"/>
          <xsd:enumeration value="Material"/>
          <xsd:enumeration value="Geotechnical"/>
          <xsd:enumeration value="Utilities"/>
        </xsd:restriction>
      </xsd:simpleType>
    </xsd:element>
    <xsd:element name="Subcontractor" ma:index="10" nillable="true" ma:displayName="Subcontractor" ma:internalName="Subcontractor">
      <xsd:simpleType>
        <xsd:restriction base="dms:Text">
          <xsd:maxLength value="255"/>
        </xsd:restriction>
      </xsd:simpleType>
    </xsd:element>
    <xsd:element name="Bridge_x0020_Number" ma:index="11" nillable="true" ma:displayName="Bridge Number" ma:internalName="Bridge_x0020_Number">
      <xsd:simpleType>
        <xsd:restriction base="dms:Text">
          <xsd:maxLength value="255"/>
        </xsd:restriction>
      </xsd:simpleType>
    </xsd:element>
    <xsd:element name="Additional_x0020_Projects" ma:index="12" nillable="true" ma:displayName="Additional Projects" ma:description="(Enter without the J number for each additional project.  If more than one, separate with a ; )" ma:internalName="Additional_x0020_Projects">
      <xsd:simpleType>
        <xsd:restriction base="dms:Text">
          <xsd:maxLength value="255"/>
        </xsd:restriction>
      </xsd:simpleType>
    </xsd:element>
    <xsd:element name="Additional_x0020_Comments" ma:index="13" nillable="true" ma:displayName="Additional Comments" ma:internalName="Additional_x0020_Comments">
      <xsd:simpleType>
        <xsd:restriction base="dms:Note">
          <xsd:maxLength value="255"/>
        </xsd:restriction>
      </xsd:simpleType>
    </xsd:element>
    <xsd:element name="Project_Area_Engineer" ma:index="14" nillable="true" ma:displayName="Project_Area_Engineer" ma:hidden="true" ma:internalName="Project_Area_Engineer" ma:readOnly="false">
      <xsd:simpleType>
        <xsd:restriction base="dms:Text">
          <xsd:maxLength value="255"/>
        </xsd:restriction>
      </xsd:simpleType>
    </xsd:element>
    <xsd:element name="Project_Core_Area_Team_Members" ma:index="15" nillable="true" ma:displayName="Project_Core_Area_Team_Members" ma:hidden="true" ma:internalName="Project_Core_Area_Team_Members" ma:readOnly="false">
      <xsd:simpleType>
        <xsd:restriction base="dms:Text">
          <xsd:maxLength value="255"/>
        </xsd:restriction>
      </xsd:simpleType>
    </xsd:element>
    <xsd:element name="Project_Estimator" ma:index="16" nillable="true" ma:displayName="Project_Estimator" ma:hidden="true" ma:internalName="Project_Estimator" ma:readOnly="false">
      <xsd:simpleType>
        <xsd:restriction base="dms:Text">
          <xsd:maxLength value="255"/>
        </xsd:restriction>
      </xsd:simpleType>
    </xsd:element>
    <xsd:element name="Project_File_Created_By" ma:index="17" nillable="true" ma:displayName="Project_File_Created_By" ma:hidden="true" ma:internalName="Project_File_Created_By" ma:readOnly="false">
      <xsd:simpleType>
        <xsd:restriction base="dms:Text">
          <xsd:maxLength value="255"/>
        </xsd:restriction>
      </xsd:simpleType>
    </xsd:element>
    <xsd:element name="Project_File_Creation_Date" ma:index="18" nillable="true" ma:displayName="Project_File_Creation_Date" ma:format="DateOnly" ma:hidden="true" ma:internalName="Project_File_Creation_Date" ma:readOnly="false">
      <xsd:simpleType>
        <xsd:restriction base="dms:DateTime"/>
      </xsd:simpleType>
    </xsd:element>
    <xsd:element name="Project_File_Modified_By" ma:index="19" nillable="true" ma:displayName="Project_File_Modified_By" ma:hidden="true" ma:internalName="Project_File_Modified_By" ma:readOnly="false">
      <xsd:simpleType>
        <xsd:restriction base="dms:Text">
          <xsd:maxLength value="255"/>
        </xsd:restriction>
      </xsd:simpleType>
    </xsd:element>
    <xsd:element name="Project_File_Modified_Date" ma:index="20" nillable="true" ma:displayName="Project_File_Modified_Date" ma:format="DateOnly" ma:hidden="true" ma:internalName="Project_File_Modified_Date" ma:readOnly="false">
      <xsd:simpleType>
        <xsd:restriction base="dms:DateTime"/>
      </xsd:simpleType>
    </xsd:element>
    <xsd:element name="Project_Structural_Project_Manager" ma:index="21" nillable="true" ma:displayName="Project_Structural_Project_Manager" ma:hidden="true" ma:internalName="Project_Structural_Project_Manager" ma:readOnly="false">
      <xsd:simpleType>
        <xsd:restriction base="dms:Text">
          <xsd:maxLength value="255"/>
        </xsd:restriction>
      </xsd:simpleType>
    </xsd:element>
    <xsd:element name="SIMS_AWARD_DATE" ma:index="22" nillable="true" ma:displayName="SIMS_AWARD_DATE" ma:hidden="true" ma:internalName="SIMS_AWARD_DATE" ma:readOnly="false">
      <xsd:simpleType>
        <xsd:restriction base="dms:Text">
          <xsd:maxLength value="255"/>
        </xsd:restriction>
      </xsd:simpleType>
    </xsd:element>
    <xsd:element name="SIMS_COMPLETION_DATE" ma:index="23" nillable="true" ma:displayName="SIMS_COMPLETION_DATE" ma:hidden="true" ma:internalName="SIMS_COMPLETION_DATE" ma:readOnly="false">
      <xsd:simpleType>
        <xsd:restriction base="dms:Text">
          <xsd:maxLength value="255"/>
        </xsd:restriction>
      </xsd:simpleType>
    </xsd:element>
    <xsd:element name="SIMS_CONTRACT_ID" ma:index="24" nillable="true" ma:displayName="SIMS_CONTRACT_ID" ma:hidden="true" ma:internalName="SIMS_CONTRACT_ID" ma:readOnly="false">
      <xsd:simpleType>
        <xsd:restriction base="dms:Text">
          <xsd:maxLength value="255"/>
        </xsd:restriction>
      </xsd:simpleType>
    </xsd:element>
    <xsd:element name="SIMS_COUNTY" ma:index="25" nillable="true" ma:displayName="SIMS_COUNTY" ma:hidden="true" ma:internalName="SIMS_COUNTY" ma:readOnly="false">
      <xsd:simpleType>
        <xsd:restriction base="dms:Text">
          <xsd:maxLength value="255"/>
        </xsd:restriction>
      </xsd:simpleType>
    </xsd:element>
    <xsd:element name="SIMS_DESCRIPTION" ma:index="26" nillable="true" ma:displayName="SIMS_DESCRIPTION" ma:hidden="true" ma:internalName="SIMS_DESCRIPTION" ma:readOnly="false">
      <xsd:simpleType>
        <xsd:restriction base="dms:Text">
          <xsd:maxLength value="255"/>
        </xsd:restriction>
      </xsd:simpleType>
    </xsd:element>
    <xsd:element name="SIMS_DISTRICT" ma:index="27" nillable="true" ma:displayName="SIMS_DISTRICT" ma:hidden="true" ma:internalName="SIMS_DISTRICT" ma:readOnly="false">
      <xsd:simpleType>
        <xsd:restriction base="dms:Text">
          <xsd:maxLength value="255"/>
        </xsd:restriction>
      </xsd:simpleType>
    </xsd:element>
    <xsd:element name="SIMS_FEDERAL_CONTRACT_ID" ma:index="28" nillable="true" ma:displayName="SIMS_FEDERAL_CONTRACT_ID" ma:hidden="true" ma:internalName="SIMS_FEDERAL_CONTRACT_ID" ma:readOnly="false">
      <xsd:simpleType>
        <xsd:restriction base="dms:Text">
          <xsd:maxLength value="255"/>
        </xsd:restriction>
      </xsd:simpleType>
    </xsd:element>
    <xsd:element name="SIMS_FEDERAL_JOB_NUMBER" ma:index="29" nillable="true" ma:displayName="SIMS_FEDERAL_JOB_NUMBER" ma:hidden="true" ma:internalName="SIMS_FEDERAL_JOB_NUMBER" ma:readOnly="false">
      <xsd:simpleType>
        <xsd:restriction base="dms:Text">
          <xsd:maxLength value="255"/>
        </xsd:restriction>
      </xsd:simpleType>
    </xsd:element>
    <xsd:element name="SIMS_JOB_NUMBER" ma:index="30" nillable="true" ma:displayName="SIMS_JOB_NUMBER" ma:hidden="true" ma:internalName="SIMS_JOB_NUMBER" ma:readOnly="false">
      <xsd:simpleType>
        <xsd:restriction base="dms:Text">
          <xsd:maxLength value="255"/>
        </xsd:restriction>
      </xsd:simpleType>
    </xsd:element>
    <xsd:element name="SIMS_LETTING_DATE" ma:index="31" nillable="true" ma:displayName="SIMS_LETTING_DATE" ma:hidden="true" ma:internalName="SIMS_LETTING_DATE" ma:readOnly="false">
      <xsd:simpleType>
        <xsd:restriction base="dms:Text">
          <xsd:maxLength value="255"/>
        </xsd:restriction>
      </xsd:simpleType>
    </xsd:element>
    <xsd:element name="SIMS_MPO" ma:index="32" nillable="true" ma:displayName="SIMS_MPO" ma:hidden="true" ma:internalName="SIMS_MPO" ma:readOnly="false">
      <xsd:simpleType>
        <xsd:restriction base="dms:Text">
          <xsd:maxLength value="255"/>
        </xsd:restriction>
      </xsd:simpleType>
    </xsd:element>
    <xsd:element name="SIMS_PRIME_CONTRACTOR" ma:index="33" nillable="true" ma:displayName="SIMS_PRIME_CONTRACTOR" ma:hidden="true" ma:internalName="SIMS_PRIME_CONTRACTOR" ma:readOnly="false">
      <xsd:simpleType>
        <xsd:restriction base="dms:Text">
          <xsd:maxLength value="255"/>
        </xsd:restriction>
      </xsd:simpleType>
    </xsd:element>
    <xsd:element name="SIMS_PROJECT_MANAGER" ma:index="34" nillable="true" ma:displayName="SIMS_PROJECT_MANAGER" ma:hidden="true" ma:internalName="SIMS_PROJECT_MANAGER" ma:readOnly="false">
      <xsd:simpleType>
        <xsd:restriction base="dms:Text">
          <xsd:maxLength value="255"/>
        </xsd:restriction>
      </xsd:simpleType>
    </xsd:element>
    <xsd:element name="SIMS_PSE_SUBMITTAL_DATE" ma:index="35" nillable="true" ma:displayName="SIMS_PSE_SUBMITTAL_DATE" ma:hidden="true" ma:internalName="SIMS_PSE_SUBMITTAL_DATE" ma:readOnly="false">
      <xsd:simpleType>
        <xsd:restriction base="dms:Text">
          <xsd:maxLength value="255"/>
        </xsd:restriction>
      </xsd:simpleType>
    </xsd:element>
    <xsd:element name="SIMS_RESIDENT_ENGINEER" ma:index="36" nillable="true" ma:displayName="SIMS_RESIDENT_ENGINEER" ma:hidden="true" ma:internalName="SIMS_RESIDENT_ENGINEER" ma:readOnly="false">
      <xsd:simpleType>
        <xsd:restriction base="dms:Text">
          <xsd:maxLength value="255"/>
        </xsd:restriction>
      </xsd:simpleType>
    </xsd:element>
    <xsd:element name="SIMS_REVIEWER" ma:index="37" nillable="true" ma:displayName="SIMS_REVIEWER" ma:hidden="true" ma:internalName="SIMS_REVIEWER" ma:readOnly="false">
      <xsd:simpleType>
        <xsd:restriction base="dms:Text">
          <xsd:maxLength value="255"/>
        </xsd:restriction>
      </xsd:simpleType>
    </xsd:element>
    <xsd:element name="SIMS_ROUTE" ma:index="38" nillable="true" ma:displayName="SIMS_ROUTE" ma:hidden="true" ma:internalName="SIMS_ROUTE" ma:readOnly="false">
      <xsd:simpleType>
        <xsd:restriction base="dms:Text">
          <xsd:maxLength value="255"/>
        </xsd:restriction>
      </xsd:simpleType>
    </xsd:element>
    <xsd:element name="SIMS_RPC" ma:index="39" nillable="true" ma:displayName="SIMS_RPC" ma:hidden="true" ma:internalName="SIMS_RPC" ma:readOnly="false">
      <xsd:simpleType>
        <xsd:restriction base="dms:Text">
          <xsd:maxLength value="255"/>
        </xsd:restriction>
      </xsd:simpleType>
    </xsd:element>
    <xsd:element name="TMS_x0020_Final" ma:index="40" nillable="true" ma:displayName="TMS Final" ma:default="0" ma:internalName="TMS_x0020_Final">
      <xsd:simpleType>
        <xsd:restriction base="dms:Boolean"/>
      </xsd:simpleType>
    </xsd:element>
    <xsd:element name="TMS_x0020_GUID" ma:index="41" nillable="true" ma:displayName="TMS GUID" ma:hidden="true" ma:internalName="TMS_x0020_GU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IMS_x003a_DESCRIPTION" ma:index="42" nillable="true" ma:displayName="SIMS:DESCRIPTION" ma:list="{d2bc0621-1f19-4fe5-8691-f40bbe9dafb5}" ma:internalName="SIMS_x003A_DESCRIPTION" ma:readOnly="true" ma:showField="DESCRIPTION" ma:web="bd233b5c-ea0a-48dc-983d-08b3a4998154">
      <xsd:simpleType>
        <xsd:restriction base="dms:Lookup"/>
      </xsd:simpleType>
    </xsd:element>
    <xsd:element name="SIMS_x003a_CONTRACT_ID" ma:index="43" nillable="true" ma:displayName="SIMS:CONTRACT_ID" ma:list="{d2bc0621-1f19-4fe5-8691-f40bbe9dafb5}" ma:internalName="SIMS_x003A_CONTRACT_ID" ma:readOnly="true" ma:showField="CONTRACT_ID" ma:web="bd233b5c-ea0a-48dc-983d-08b3a4998154">
      <xsd:simpleType>
        <xsd:restriction base="dms:Lookup"/>
      </xsd:simpleType>
    </xsd:element>
    <xsd:element name="SIMS_x003a_AWARD_DATE" ma:index="44" nillable="true" ma:displayName="SIMS:AWARD_DATE" ma:list="{d2bc0621-1f19-4fe5-8691-f40bbe9dafb5}" ma:internalName="SIMS_x003A_AWARD_DATE" ma:readOnly="true" ma:showField="AWARD_DATE" ma:web="bd233b5c-ea0a-48dc-983d-08b3a4998154">
      <xsd:simpleType>
        <xsd:restriction base="dms:Lookup"/>
      </xsd:simpleType>
    </xsd:element>
    <xsd:element name="SIMS_x003a_COUNTY" ma:index="45" nillable="true" ma:displayName="SIMS:COUNTY" ma:list="{d2bc0621-1f19-4fe5-8691-f40bbe9dafb5}" ma:internalName="SIMS_x003A_COUNTY" ma:readOnly="true" ma:showField="COUNTY" ma:web="bd233b5c-ea0a-48dc-983d-08b3a4998154">
      <xsd:simpleType>
        <xsd:restriction base="dms:Lookup"/>
      </xsd:simpleType>
    </xsd:element>
    <xsd:element name="SIMS_x003a_DISTRICT" ma:index="46" nillable="true" ma:displayName="SIMS:DISTRICT" ma:list="{d2bc0621-1f19-4fe5-8691-f40bbe9dafb5}" ma:internalName="SIMS_x003A_DISTRICT" ma:readOnly="true" ma:showField="DISTRICT" ma:web="bd233b5c-ea0a-48dc-983d-08b3a4998154">
      <xsd:simpleType>
        <xsd:restriction base="dms:Lookup"/>
      </xsd:simpleType>
    </xsd:element>
    <xsd:element name="SIMS_x003a_MPO" ma:index="47" nillable="true" ma:displayName="SIMS:MPO" ma:list="{d2bc0621-1f19-4fe5-8691-f40bbe9dafb5}" ma:internalName="SIMS_x003A_MPO" ma:readOnly="true" ma:showField="MPO" ma:web="bd233b5c-ea0a-48dc-983d-08b3a4998154">
      <xsd:simpleType>
        <xsd:restriction base="dms:Lookup"/>
      </xsd:simpleType>
    </xsd:element>
    <xsd:element name="SIMS_x003a_RPC" ma:index="48" nillable="true" ma:displayName="SIMS:RPC" ma:list="{d2bc0621-1f19-4fe5-8691-f40bbe9dafb5}" ma:internalName="SIMS_x003A_RPC" ma:readOnly="true" ma:showField="RPC" ma:web="bd233b5c-ea0a-48dc-983d-08b3a4998154">
      <xsd:simpleType>
        <xsd:restriction base="dms:Lookup"/>
      </xsd:simpleType>
    </xsd:element>
    <xsd:element name="SIMS_x003a_PROJECT_MANAGER" ma:index="49" nillable="true" ma:displayName="SIMS:PROJECT_MANAGER" ma:list="{d2bc0621-1f19-4fe5-8691-f40bbe9dafb5}" ma:internalName="SIMS_x003A_PROJECT_MANAGER" ma:readOnly="true" ma:showField="PROJECT_MANAGER" ma:web="bd233b5c-ea0a-48dc-983d-08b3a4998154">
      <xsd:simpleType>
        <xsd:restriction base="dms:Lookup"/>
      </xsd:simpleType>
    </xsd:element>
    <xsd:element name="SIMS_x003a_FEDERAL_JOB_NUMBER" ma:index="50" nillable="true" ma:displayName="SIMS:FEDERAL_JOB_NUMBER" ma:list="{d2bc0621-1f19-4fe5-8691-f40bbe9dafb5}" ma:internalName="SIMS_x003A_FEDERAL_JOB_NUMBER" ma:readOnly="true" ma:showField="FEDERAL_JOB_NUMBER" ma:web="bd233b5c-ea0a-48dc-983d-08b3a4998154">
      <xsd:simpleType>
        <xsd:restriction base="dms:Lookup"/>
      </xsd:simpleType>
    </xsd:element>
    <xsd:element name="SIMS_x003a_RESIDENT_ENGINEER" ma:index="51" nillable="true" ma:displayName="SIMS:RESIDENT_ENGINEER" ma:list="{d2bc0621-1f19-4fe5-8691-f40bbe9dafb5}" ma:internalName="SIMS_x003A_RESIDENT_ENGINEER" ma:readOnly="true" ma:showField="RESIDENT_ENGINEER" ma:web="bd233b5c-ea0a-48dc-983d-08b3a4998154">
      <xsd:simpleType>
        <xsd:restriction base="dms:Lookup"/>
      </xsd:simpleType>
    </xsd:element>
    <xsd:element name="SIMS_x003a_FEDERAL_CONTRACT_ID" ma:index="52" nillable="true" ma:displayName="SIMS:FEDERAL_CONTRACT_ID" ma:list="{d2bc0621-1f19-4fe5-8691-f40bbe9dafb5}" ma:internalName="SIMS_x003A_FEDERAL_CONTRACT_ID" ma:readOnly="true" ma:showField="FEDERAL_CONTRACT_ID" ma:web="bd233b5c-ea0a-48dc-983d-08b3a4998154">
      <xsd:simpleType>
        <xsd:restriction base="dms:Lookup"/>
      </xsd:simpleType>
    </xsd:element>
    <xsd:element name="SIMS_x003a_LETTING_DATE" ma:index="53" nillable="true" ma:displayName="SIMS:LETTING_DATE" ma:list="{d2bc0621-1f19-4fe5-8691-f40bbe9dafb5}" ma:internalName="SIMS_x003A_LETTING_DATE" ma:readOnly="true" ma:showField="LETTING_DATE" ma:web="bd233b5c-ea0a-48dc-983d-08b3a4998154">
      <xsd:simpleType>
        <xsd:restriction base="dms:Lookup"/>
      </xsd:simpleType>
    </xsd:element>
    <xsd:element name="SIMS_x003a_REVIEWER" ma:index="54" nillable="true" ma:displayName="SIMS:REVIEWER" ma:list="{d2bc0621-1f19-4fe5-8691-f40bbe9dafb5}" ma:internalName="SIMS_x003A_REVIEWER" ma:readOnly="true" ma:showField="REVIEWER" ma:web="bd233b5c-ea0a-48dc-983d-08b3a4998154">
      <xsd:simpleType>
        <xsd:restriction base="dms:Lookup"/>
      </xsd:simpleType>
    </xsd:element>
    <xsd:element name="SIMS_x003a_COMPLETION_DATE" ma:index="55" nillable="true" ma:displayName="SIMS:COMPLETION_DATE" ma:list="{d2bc0621-1f19-4fe5-8691-f40bbe9dafb5}" ma:internalName="SIMS_x003A_COMPLETION_DATE" ma:readOnly="true" ma:showField="COMPLETION_DATE" ma:web="bd233b5c-ea0a-48dc-983d-08b3a4998154">
      <xsd:simpleType>
        <xsd:restriction base="dms:Lookup"/>
      </xsd:simpleType>
    </xsd:element>
    <xsd:element name="SIMS_x003a_PSE_SUBMITTAL_DATE" ma:index="56" nillable="true" ma:displayName="SIMS:PSE_SUBMITTAL_DATE" ma:list="{d2bc0621-1f19-4fe5-8691-f40bbe9dafb5}" ma:internalName="SIMS_x003A_PSE_SUBMITTAL_DATE" ma:readOnly="true" ma:showField="PSE_SUBMITTAL_DATE" ma:web="bd233b5c-ea0a-48dc-983d-08b3a4998154">
      <xsd:simpleType>
        <xsd:restriction base="dms:Lookup"/>
      </xsd:simpleType>
    </xsd:element>
    <xsd:element name="SIMS_x003a_JOB_NUMBER" ma:index="57" nillable="true" ma:displayName="SIMS:JOB_NUMBER" ma:list="{d2bc0621-1f19-4fe5-8691-f40bbe9dafb5}" ma:internalName="SIMS_x003A_JOB_NUMBER" ma:readOnly="true" ma:showField="Title" ma:web="bd233b5c-ea0a-48dc-983d-08b3a4998154">
      <xsd:simpleType>
        <xsd:restriction base="dms:Lookup"/>
      </xsd:simpleType>
    </xsd:element>
    <xsd:element name="Area_x0020_Engineer" ma:index="58" nillable="true" ma:displayName="Area Engineer" ma:description="(Only add/change these names at the Project Level)" ma:hidden="true" ma:list="UserInfo" ma:SharePointGroup="0" ma:internalName="Area_x0020_Engineer0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stimator" ma:index="59" nillable="true" ma:displayName="Estimator" ma:description="(Only add/change these names at the Project Level)" ma:hidden="true" ma:list="UserInfo" ma:SharePointGroup="0" ma:internalName="Estim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re_x002f_Area_x0020_Team_x0020_Members" ma:index="60" nillable="true" ma:displayName="Core/Area Team Members" ma:description="(Only add/change these names at the Project Level)" ma:hidden="true" ma:list="UserInfo" ma:SharePointGroup="0" ma:internalName="Core_x002F_Area_x0020_Team_x0020_Memb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ructural_x0020_Project_x0020_Manager" ma:index="61" nillable="true" ma:displayName="Structural Project Manager" ma:description="(Only add/change these names at the Project Level)" ma:hidden="true" ma:list="UserInfo" ma:SharePointGroup="0" ma:internalName="Structural_x0020_Project_x0020_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IMS_x003a_ROUTE" ma:index="62" nillable="true" ma:displayName="SIMS:ROUTE" ma:list="{d2bc0621-1f19-4fe5-8691-f40bbe9dafb5}" ma:internalName="SIMS_x003A_ROUTE" ma:readOnly="true" ma:showField="ROUTE" ma:web="bd233b5c-ea0a-48dc-983d-08b3a4998154">
      <xsd:simpleType>
        <xsd:restriction base="dms:Lookup"/>
      </xsd:simpleType>
    </xsd:element>
    <xsd:element name="SIMS" ma:index="63" nillable="true" ma:displayName="SIMS" ma:list="{d2bc0621-1f19-4fe5-8691-f40bbe9dafb5}" ma:internalName="SIMS" ma:showField="Title" ma:web="bd233b5c-ea0a-48dc-983d-08b3a4998154">
      <xsd:simpleType>
        <xsd:restriction base="dms:Lookup"/>
      </xsd:simpleType>
    </xsd:element>
    <xsd:element name="SIMS_x003a_PRIME_CONTRACTOR" ma:index="64" nillable="true" ma:displayName="SIMS:PRIME_CONTRACTOR" ma:list="{d2bc0621-1f19-4fe5-8691-f40bbe9dafb5}" ma:internalName="SIMS_x003A_PRIME_CONTRACTOR" ma:readOnly="true" ma:showField="PRIME_CONTRACTOR" ma:web="bd233b5c-ea0a-48dc-983d-08b3a4998154">
      <xsd:simpleType>
        <xsd:restriction base="dms:Lookup"/>
      </xsd:simpleType>
    </xsd:element>
    <xsd:element name="Core_Area_x0020_Team_x0020_Members" ma:index="65" nillable="true" ma:displayName="Core_Area Team Members" ma:hidden="true" ma:list="UserInfo" ma:SharePointGroup="0" ma:internalName="Core_Area_x0020_Team_x0020_Memb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MS_JOB_NUMBER xmlns="1cda7f23-2e5d-4d05-a902-d84317e23798" xsi:nil="true"/>
    <SIMS_REVIEWER xmlns="1cda7f23-2e5d-4d05-a902-d84317e23798" xsi:nil="true"/>
    <Project_File_Creation_Date xmlns="1cda7f23-2e5d-4d05-a902-d84317e23798" xsi:nil="true"/>
    <SIMS_PSE_SUBMITTAL_DATE xmlns="1cda7f23-2e5d-4d05-a902-d84317e23798" xsi:nil="true"/>
    <SIMS_DISTRICT xmlns="1cda7f23-2e5d-4d05-a902-d84317e23798" xsi:nil="true"/>
    <SIMS_PRIME_CONTRACTOR xmlns="1cda7f23-2e5d-4d05-a902-d84317e23798" xsi:nil="true"/>
    <Structural_x0020_Project_x0020_Manager xmlns="bd233b5c-ea0a-48dc-983d-08b3a4998154">
      <UserInfo>
        <DisplayName/>
        <AccountId xsi:nil="true"/>
        <AccountType/>
      </UserInfo>
    </Structural_x0020_Project_x0020_Manager>
    <Project_Core_Area_Team_Members xmlns="1cda7f23-2e5d-4d05-a902-d84317e23798" xsi:nil="true"/>
    <Project_File_Modified_Date xmlns="1cda7f23-2e5d-4d05-a902-d84317e23798" xsi:nil="true"/>
    <SIMS_FEDERAL_CONTRACT_ID xmlns="1cda7f23-2e5d-4d05-a902-d84317e23798" xsi:nil="true"/>
    <SIMS_PROJECT_MANAGER xmlns="1cda7f23-2e5d-4d05-a902-d84317e23798" xsi:nil="true"/>
    <SIMS_LETTING_DATE xmlns="1cda7f23-2e5d-4d05-a902-d84317e23798" xsi:nil="true"/>
    <SIMS_MPO xmlns="1cda7f23-2e5d-4d05-a902-d84317e23798" xsi:nil="true"/>
    <Core_Area_x0020_Team_x0020_Members xmlns="bd233b5c-ea0a-48dc-983d-08b3a4998154">
      <UserInfo>
        <DisplayName>Krista Strong</DisplayName>
        <AccountId>535</AccountId>
        <AccountType/>
      </UserInfo>
      <UserInfo>
        <DisplayName>Austin Hibler</DisplayName>
        <AccountId>608</AccountId>
        <AccountType/>
      </UserInfo>
      <UserInfo>
        <DisplayName>James Gillespie</DisplayName>
        <AccountId>640</AccountId>
        <AccountType/>
      </UserInfo>
      <UserInfo>
        <DisplayName>Ryan Brobst</DisplayName>
        <AccountId>646</AccountId>
        <AccountType/>
      </UserInfo>
      <UserInfo>
        <DisplayName>Ethan J. Deardeuff</DisplayName>
        <AccountId>645</AccountId>
        <AccountType/>
      </UserInfo>
      <UserInfo>
        <DisplayName>Justin L. Skipper</DisplayName>
        <AccountId>642</AccountId>
        <AccountType/>
      </UserInfo>
      <UserInfo>
        <DisplayName>Nathan G. King</DisplayName>
        <AccountId>641</AccountId>
        <AccountType/>
      </UserInfo>
      <UserInfo>
        <DisplayName>Ricklyn L. Adams</DisplayName>
        <AccountId>643</AccountId>
        <AccountType/>
      </UserInfo>
      <UserInfo>
        <DisplayName>Mary B. Miller</DisplayName>
        <AccountId>1015</AccountId>
        <AccountType/>
      </UserInfo>
    </Core_Area_x0020_Team_x0020_Members>
    <Division xmlns="1cda7f23-2e5d-4d05-a902-d84317e23798">
      <Value>CM</Value>
    </Division>
    <Estimator xmlns="bd233b5c-ea0a-48dc-983d-08b3a4998154">
      <UserInfo>
        <DisplayName/>
        <AccountId xsi:nil="true"/>
        <AccountType/>
      </UserInfo>
    </Estimator>
    <Project_Structural_Project_Manager xmlns="1cda7f23-2e5d-4d05-a902-d84317e23798" xsi:nil="true"/>
    <SIMS_CONTRACT_ID xmlns="1cda7f23-2e5d-4d05-a902-d84317e23798" xsi:nil="true"/>
    <SIMS_ROUTE xmlns="1cda7f23-2e5d-4d05-a902-d84317e23798" xsi:nil="true"/>
    <SIMS_COUNTY xmlns="1cda7f23-2e5d-4d05-a902-d84317e23798" xsi:nil="true"/>
    <Project_File_Created_By xmlns="1cda7f23-2e5d-4d05-a902-d84317e23798" xsi:nil="true"/>
    <SIMS_AWARD_DATE xmlns="1cda7f23-2e5d-4d05-a902-d84317e23798" xsi:nil="true"/>
    <Core_x002f_Area_x0020_Team_x0020_Members xmlns="bd233b5c-ea0a-48dc-983d-08b3a4998154">
      <UserInfo>
        <DisplayName>Krista Strong</DisplayName>
        <AccountId>535</AccountId>
        <AccountType/>
      </UserInfo>
      <UserInfo>
        <DisplayName>Austin Hibler</DisplayName>
        <AccountId>608</AccountId>
        <AccountType/>
      </UserInfo>
      <UserInfo>
        <DisplayName>James Gillespie</DisplayName>
        <AccountId>640</AccountId>
        <AccountType/>
      </UserInfo>
      <UserInfo>
        <DisplayName>Ryan Brobst</DisplayName>
        <AccountId>646</AccountId>
        <AccountType/>
      </UserInfo>
      <UserInfo>
        <DisplayName>Ethan J. Deardeuff</DisplayName>
        <AccountId>645</AccountId>
        <AccountType/>
      </UserInfo>
      <UserInfo>
        <DisplayName>Justin L. Skipper</DisplayName>
        <AccountId>642</AccountId>
        <AccountType/>
      </UserInfo>
      <UserInfo>
        <DisplayName>Nathan G. King</DisplayName>
        <AccountId>641</AccountId>
        <AccountType/>
      </UserInfo>
      <UserInfo>
        <DisplayName>Ricklyn L. Adams</DisplayName>
        <AccountId>643</AccountId>
        <AccountType/>
      </UserInfo>
      <UserInfo>
        <DisplayName>Mary B. Miller</DisplayName>
        <AccountId>1015</AccountId>
        <AccountType/>
      </UserInfo>
    </Core_x002f_Area_x0020_Team_x0020_Members>
    <Area_x0020_Engineer xmlns="bd233b5c-ea0a-48dc-983d-08b3a4998154">
      <UserInfo>
        <DisplayName>Tonya R Lohman</DisplayName>
        <AccountId>644</AccountId>
        <AccountType/>
      </UserInfo>
    </Area_x0020_Engineer>
    <Project_File_Modified_By xmlns="1cda7f23-2e5d-4d05-a902-d84317e23798" xsi:nil="true"/>
    <SIMS_FEDERAL_JOB_NUMBER xmlns="1cda7f23-2e5d-4d05-a902-d84317e23798" xsi:nil="true"/>
    <Project_Area_Engineer xmlns="1cda7f23-2e5d-4d05-a902-d84317e23798" xsi:nil="true"/>
    <SIMS_DESCRIPTION xmlns="1cda7f23-2e5d-4d05-a902-d84317e23798" xsi:nil="true"/>
    <SIMS_RESIDENT_ENGINEER xmlns="1cda7f23-2e5d-4d05-a902-d84317e23798" xsi:nil="true"/>
    <SIMS_RPC xmlns="1cda7f23-2e5d-4d05-a902-d84317e23798" xsi:nil="true"/>
    <Project_Estimator xmlns="1cda7f23-2e5d-4d05-a902-d84317e23798" xsi:nil="true"/>
    <SIMS_COMPLETION_DATE xmlns="1cda7f23-2e5d-4d05-a902-d84317e23798" xsi:nil="true"/>
    <SIMS xmlns="bd233b5c-ea0a-48dc-983d-08b3a4998154">27124</SIMS>
    <Document_x0020_Grouping xmlns="1cda7f23-2e5d-4d05-a902-d84317e23798">As Built Final Documents</Document_x0020_Grouping>
    <Additional_x0020_Projects xmlns="1cda7f23-2e5d-4d05-a902-d84317e23798" xsi:nil="true"/>
    <TMS_x0020_GUID xmlns="1cda7f23-2e5d-4d05-a902-d84317e23798" xsi:nil="true"/>
    <Bridge_x0020_Number xmlns="1cda7f23-2e5d-4d05-a902-d84317e23798" xsi:nil="true"/>
    <TMS_x0020_Final xmlns="1cda7f23-2e5d-4d05-a902-d84317e23798">false</TMS_x0020_Final>
    <Subcontractor xmlns="1cda7f23-2e5d-4d05-a902-d84317e23798" xsi:nil="true"/>
    <Additional_x0020_Comments xmlns="1cda7f23-2e5d-4d05-a902-d84317e23798" xsi:nil="true"/>
  </documentManagement>
</p:properties>
</file>

<file path=customXml/itemProps1.xml><?xml version="1.0" encoding="utf-8"?>
<ds:datastoreItem xmlns:ds="http://schemas.openxmlformats.org/officeDocument/2006/customXml" ds:itemID="{83535933-4DF7-4E22-A1D8-646E2AC95EE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A10FC11-5044-45D5-9C7E-811B782182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a7f23-2e5d-4d05-a902-d84317e23798"/>
    <ds:schemaRef ds:uri="bd233b5c-ea0a-48dc-983d-08b3a49981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113711-C03E-4AA0-9E2B-E5C55A62F03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64D837-DC1A-42D3-B6B2-39C7C4472571}">
  <ds:schemaRefs>
    <ds:schemaRef ds:uri="http://schemas.microsoft.com/office/2006/documentManagement/types"/>
    <ds:schemaRef ds:uri="http://purl.org/dc/terms/"/>
    <ds:schemaRef ds:uri="bd233b5c-ea0a-48dc-983d-08b3a4998154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1cda7f23-2e5d-4d05-a902-d84317e2379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24 HWY IC Density Trial</dc:title>
  <dc:creator>Daniel J. Oesch 12/1/15</dc:creator>
  <cp:lastModifiedBy>George Chang</cp:lastModifiedBy>
  <cp:lastPrinted>2016-10-27T19:48:43Z</cp:lastPrinted>
  <dcterms:created xsi:type="dcterms:W3CDTF">2016-10-19T02:28:32Z</dcterms:created>
  <dcterms:modified xsi:type="dcterms:W3CDTF">2017-04-11T21:58:07Z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0x0101009129BD9126146E4897618675408D3544001166DAC3FC62FC4798EB5F78777B6545</vt:lpwstr>
  </property>
  <property fmtid="{D5CDD505-2E9C-101B-9397-08002B2CF9AE}" pid="3" name="Order">
    <vt:r8>3940500</vt:r8>
  </property>
</Properties>
</file>